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канцеларијски и административни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2" l="1"/>
  <c r="H52" i="2" l="1"/>
  <c r="I52" i="2" s="1"/>
  <c r="H45" i="2" l="1"/>
  <c r="I45" i="2" s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H11" i="2"/>
  <c r="H12" i="2"/>
  <c r="I12" i="2" s="1"/>
  <c r="H13" i="2"/>
  <c r="I13" i="2" s="1"/>
  <c r="H14" i="2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6" i="2"/>
  <c r="I46" i="2" s="1"/>
  <c r="H47" i="2"/>
  <c r="I47" i="2" s="1"/>
  <c r="H48" i="2"/>
  <c r="I48" i="2" s="1"/>
  <c r="I11" i="2" l="1"/>
  <c r="I14" i="2"/>
  <c r="H50" i="2"/>
  <c r="I50" i="2" s="1"/>
  <c r="H51" i="2"/>
  <c r="I51" i="2" s="1"/>
  <c r="H49" i="2"/>
  <c r="I49" i="2" s="1"/>
  <c r="H53" i="2" l="1"/>
  <c r="H54" i="2" s="1"/>
</calcChain>
</file>

<file path=xl/sharedStrings.xml><?xml version="1.0" encoding="utf-8"?>
<sst xmlns="http://schemas.openxmlformats.org/spreadsheetml/2006/main" count="96" uniqueCount="58">
  <si>
    <t>Р.Б.</t>
  </si>
  <si>
    <t>Назив</t>
  </si>
  <si>
    <t>ј. Мере</t>
  </si>
  <si>
    <t>Кол.</t>
  </si>
  <si>
    <t>Произвођачка или фактурна цена</t>
  </si>
  <si>
    <t>Остали трошкови набавке*</t>
  </si>
  <si>
    <t>Јединична набавна цена производа (2+3)</t>
  </si>
  <si>
    <t>Укупна вредност без ПДВ-а (4x1)</t>
  </si>
  <si>
    <t>Укупна вредност са ПДВ-ом (5+ПДВ)</t>
  </si>
  <si>
    <t>Проценат ПДВ-а</t>
  </si>
  <si>
    <t>Регистратор А4</t>
  </si>
  <si>
    <t>Хартија А4 80 гр за фотокопир</t>
  </si>
  <si>
    <t>Табулир 240x12 1+2</t>
  </si>
  <si>
    <t>Термо ролна 80/70 60 м</t>
  </si>
  <si>
    <t>Термо ролна 57/48 60 м</t>
  </si>
  <si>
    <t>Селотејп 48x50 браон 40 мик</t>
  </si>
  <si>
    <t>Селотејп 15x20 провидни</t>
  </si>
  <si>
    <t>Спајалице 25мм</t>
  </si>
  <si>
    <t>Муниција за хефталицу 24/6 силвер</t>
  </si>
  <si>
    <t>Коверат  Б5 176x250 РОЗЕ</t>
  </si>
  <si>
    <t>Коверат  Б6 125176 ПЛАВИ</t>
  </si>
  <si>
    <t>Коверат  1000АД 235360  НАТРОН</t>
  </si>
  <si>
    <t>Фасцикла ПВЦ полумеханика</t>
  </si>
  <si>
    <t>Фасцикла хромо картон БЕЛА</t>
  </si>
  <si>
    <t>Фасцикла „У“ са перфорацијом</t>
  </si>
  <si>
    <t>Хефталица ДЕЛТА- одговарајућа</t>
  </si>
  <si>
    <t>Индиго папир</t>
  </si>
  <si>
    <t>Коректор</t>
  </si>
  <si>
    <t>Оловка хемијска</t>
  </si>
  <si>
    <t>Фасцикла у боји са ластиком</t>
  </si>
  <si>
    <t xml:space="preserve">Стикери </t>
  </si>
  <si>
    <t>Маркер</t>
  </si>
  <si>
    <t>Расхефтивач</t>
  </si>
  <si>
    <t>Бушач за хартију</t>
  </si>
  <si>
    <t>ком</t>
  </si>
  <si>
    <t>рис</t>
  </si>
  <si>
    <t>пак</t>
  </si>
  <si>
    <t>kom</t>
  </si>
  <si>
    <t>Батерија ЛР 9в</t>
  </si>
  <si>
    <t>Батерија 1.5 волти ААА</t>
  </si>
  <si>
    <t>Батерија 1.5волти АА</t>
  </si>
  <si>
    <t>Селотејп широки провидни 40 микрона</t>
  </si>
  <si>
    <t>Натрон папир (127*92цм)</t>
  </si>
  <si>
    <t>Требовање материјала за исхрану НЦР(по узорку)</t>
  </si>
  <si>
    <t>Табулир 240x12 1+1</t>
  </si>
  <si>
    <t xml:space="preserve">Књига примљених рачуна </t>
  </si>
  <si>
    <t>Интерна доставна књига</t>
  </si>
  <si>
    <t>Попис аката листови</t>
  </si>
  <si>
    <t>Лепак за дрво</t>
  </si>
  <si>
    <t>Лекак за декупаж</t>
  </si>
  <si>
    <t>Акрилне боје (плава , зелена, црна , црвена, бела, жута и браон по 3 комада)</t>
  </si>
  <si>
    <t>Четкице за ликовно танка длака</t>
  </si>
  <si>
    <t>Акрилна боја златна и сребрна (по 1 комад)</t>
  </si>
  <si>
    <t>Охо лепак</t>
  </si>
  <si>
    <t>Читач личних карата</t>
  </si>
  <si>
    <t>Књига попис аката тврди повез 300листа</t>
  </si>
  <si>
    <t xml:space="preserve"> </t>
  </si>
  <si>
    <t>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</si>
</sst>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3" fillId="3" borderId="0" applyNumberFormat="0" applyBorder="0" applyAlignment="0" applyProtection="0"/>
    <xf numFmtId="0" fontId="5" fillId="5" borderId="0" applyNumberFormat="0" applyBorder="0" applyAlignment="0" applyProtection="0"/>
    <xf numFmtId="0" fontId="4" fillId="4" borderId="0" applyNumberFormat="0" applyBorder="0" applyAlignment="0" applyProtection="0"/>
    <xf numFmtId="0" fontId="6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7" fillId="12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7" fillId="9" borderId="0" applyNumberFormat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3" fillId="2" borderId="1" xfId="8" applyBorder="1" applyAlignment="1" applyProtection="1">
      <alignment horizontal="center" vertical="center"/>
    </xf>
    <xf numFmtId="0" fontId="3" fillId="3" borderId="2" xfId="1" applyBorder="1" applyAlignment="1" applyProtection="1">
      <alignment horizontal="center" vertical="center"/>
    </xf>
    <xf numFmtId="0" fontId="4" fillId="4" borderId="2" xfId="3" applyBorder="1" applyAlignment="1" applyProtection="1">
      <alignment horizontal="center" vertical="center"/>
    </xf>
    <xf numFmtId="0" fontId="5" fillId="5" borderId="2" xfId="2" applyBorder="1" applyAlignment="1" applyProtection="1">
      <alignment horizontal="center" vertical="center"/>
    </xf>
    <xf numFmtId="0" fontId="6" fillId="6" borderId="2" xfId="4" applyBorder="1" applyAlignment="1" applyProtection="1">
      <alignment horizontal="center" vertical="center" textRotation="90" wrapText="1"/>
    </xf>
    <xf numFmtId="0" fontId="7" fillId="7" borderId="2" xfId="6" applyBorder="1" applyAlignment="1" applyProtection="1">
      <alignment horizontal="center" vertical="center" textRotation="90" wrapText="1"/>
    </xf>
    <xf numFmtId="0" fontId="3" fillId="8" borderId="2" xfId="9" applyBorder="1" applyAlignment="1" applyProtection="1">
      <alignment horizontal="center" vertical="center" textRotation="90" wrapText="1"/>
    </xf>
    <xf numFmtId="0" fontId="7" fillId="9" borderId="2" xfId="10" applyBorder="1" applyAlignment="1" applyProtection="1">
      <alignment horizontal="center" vertical="center" textRotation="90" wrapText="1"/>
    </xf>
    <xf numFmtId="0" fontId="7" fillId="11" borderId="2" xfId="5" applyBorder="1" applyAlignment="1" applyProtection="1">
      <alignment horizontal="center" vertical="center" textRotation="90" wrapText="1"/>
    </xf>
    <xf numFmtId="0" fontId="7" fillId="12" borderId="3" xfId="7" applyBorder="1" applyAlignment="1" applyProtection="1">
      <alignment horizontal="center" vertical="center" textRotation="90" wrapText="1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4" fontId="2" fillId="10" borderId="5" xfId="0" applyNumberFormat="1" applyFont="1" applyFill="1" applyBorder="1" applyAlignment="1" applyProtection="1">
      <alignment horizontal="center"/>
      <protection locked="0"/>
    </xf>
    <xf numFmtId="4" fontId="2" fillId="10" borderId="5" xfId="0" applyNumberFormat="1" applyFont="1" applyFill="1" applyBorder="1" applyAlignment="1" applyProtection="1">
      <alignment horizontal="center"/>
    </xf>
    <xf numFmtId="4" fontId="2" fillId="10" borderId="5" xfId="0" applyNumberFormat="1" applyFont="1" applyFill="1" applyBorder="1" applyAlignment="1" applyProtection="1"/>
    <xf numFmtId="0" fontId="9" fillId="0" borderId="8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/>
    </xf>
    <xf numFmtId="0" fontId="0" fillId="14" borderId="5" xfId="0" applyFill="1" applyBorder="1" applyProtection="1"/>
    <xf numFmtId="0" fontId="2" fillId="14" borderId="5" xfId="0" applyFont="1" applyFill="1" applyBorder="1" applyAlignment="1" applyProtection="1">
      <alignment horizontal="center"/>
    </xf>
    <xf numFmtId="0" fontId="2" fillId="14" borderId="6" xfId="0" applyFont="1" applyFill="1" applyBorder="1" applyAlignment="1" applyProtection="1">
      <alignment horizontal="center"/>
    </xf>
    <xf numFmtId="0" fontId="0" fillId="14" borderId="4" xfId="0" applyFill="1" applyBorder="1" applyProtection="1"/>
    <xf numFmtId="4" fontId="2" fillId="14" borderId="5" xfId="0" applyNumberFormat="1" applyFont="1" applyFill="1" applyBorder="1" applyAlignment="1" applyProtection="1">
      <alignment horizontal="center"/>
      <protection locked="0"/>
    </xf>
    <xf numFmtId="0" fontId="10" fillId="14" borderId="7" xfId="0" applyFont="1" applyFill="1" applyBorder="1" applyProtection="1"/>
    <xf numFmtId="0" fontId="11" fillId="14" borderId="5" xfId="0" applyFont="1" applyFill="1" applyBorder="1" applyAlignment="1" applyProtection="1">
      <alignment horizontal="center"/>
    </xf>
    <xf numFmtId="4" fontId="11" fillId="14" borderId="5" xfId="0" applyNumberFormat="1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center" wrapText="1"/>
    </xf>
    <xf numFmtId="4" fontId="11" fillId="14" borderId="9" xfId="0" applyNumberFormat="1" applyFont="1" applyFill="1" applyBorder="1" applyAlignment="1" applyProtection="1">
      <alignment horizontal="center"/>
      <protection locked="0"/>
    </xf>
    <xf numFmtId="4" fontId="2" fillId="14" borderId="9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" fontId="0" fillId="13" borderId="0" xfId="0" applyNumberFormat="1" applyFill="1" applyBorder="1" applyAlignment="1" applyProtection="1">
      <alignment horizontal="right"/>
      <protection locked="0"/>
    </xf>
    <xf numFmtId="4" fontId="2" fillId="10" borderId="2" xfId="0" applyNumberFormat="1" applyFont="1" applyFill="1" applyBorder="1" applyAlignment="1" applyProtection="1">
      <alignment horizontal="right"/>
    </xf>
    <xf numFmtId="0" fontId="2" fillId="10" borderId="2" xfId="0" applyFont="1" applyFill="1" applyBorder="1" applyAlignment="1" applyProtection="1">
      <alignment horizontal="right"/>
    </xf>
    <xf numFmtId="0" fontId="2" fillId="10" borderId="3" xfId="0" applyFont="1" applyFill="1" applyBorder="1" applyAlignment="1" applyProtection="1">
      <alignment horizontal="right"/>
    </xf>
  </cellXfs>
  <cellStyles count="11">
    <cellStyle name="40% - Accent3" xfId="1" builtinId="39"/>
    <cellStyle name="40% - Accent4" xfId="8" builtinId="43"/>
    <cellStyle name="40% - Accent5" xfId="9" builtinId="47"/>
    <cellStyle name="60% - Accent2" xfId="6" builtinId="36"/>
    <cellStyle name="60% - Accent6" xfId="10" builtinId="52"/>
    <cellStyle name="Accent1" xfId="5" builtinId="29"/>
    <cellStyle name="Accent4" xfId="7" builtinId="41"/>
    <cellStyle name="Bad" xfId="3" builtinId="27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4:L58"/>
  <sheetViews>
    <sheetView tabSelected="1" topLeftCell="A6" zoomScale="130" zoomScaleNormal="130" workbookViewId="0">
      <selection activeCell="G11" sqref="G11:G52"/>
    </sheetView>
  </sheetViews>
  <sheetFormatPr defaultRowHeight="15" x14ac:dyDescent="0.25"/>
  <cols>
    <col min="2" max="2" width="43.28515625" customWidth="1"/>
    <col min="8" max="8" width="11.5703125" customWidth="1"/>
    <col min="9" max="9" width="12.28515625" customWidth="1"/>
    <col min="10" max="10" width="11.140625" customWidth="1"/>
  </cols>
  <sheetData>
    <row r="4" spans="1:12" ht="18.75" x14ac:dyDescent="0.3">
      <c r="B4" s="34"/>
      <c r="C4" s="34"/>
      <c r="D4" s="34"/>
      <c r="E4" s="34"/>
      <c r="F4" s="34"/>
      <c r="G4" s="34"/>
    </row>
    <row r="8" spans="1:12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2" ht="108.75" x14ac:dyDescent="0.25">
      <c r="A9" s="2" t="s">
        <v>0</v>
      </c>
      <c r="B9" s="3" t="s">
        <v>1</v>
      </c>
      <c r="C9" s="4" t="s">
        <v>2</v>
      </c>
      <c r="D9" s="5" t="s">
        <v>3</v>
      </c>
      <c r="E9" s="6" t="s">
        <v>4</v>
      </c>
      <c r="F9" s="7" t="s">
        <v>5</v>
      </c>
      <c r="G9" s="8" t="s">
        <v>6</v>
      </c>
      <c r="H9" s="9" t="s">
        <v>7</v>
      </c>
      <c r="I9" s="10" t="s">
        <v>8</v>
      </c>
      <c r="J9" s="11" t="s">
        <v>9</v>
      </c>
    </row>
    <row r="10" spans="1:12" ht="16.5" thickBot="1" x14ac:dyDescent="0.3">
      <c r="A10" s="22"/>
      <c r="B10" s="17"/>
      <c r="C10" s="19"/>
      <c r="D10" s="20">
        <v>1</v>
      </c>
      <c r="E10" s="20">
        <v>2</v>
      </c>
      <c r="F10" s="20">
        <v>3</v>
      </c>
      <c r="G10" s="20">
        <v>4</v>
      </c>
      <c r="H10" s="20">
        <v>5</v>
      </c>
      <c r="I10" s="20">
        <v>6</v>
      </c>
      <c r="J10" s="21">
        <v>7</v>
      </c>
    </row>
    <row r="11" spans="1:12" ht="15.75" thickBot="1" x14ac:dyDescent="0.3">
      <c r="A11" s="24">
        <v>1</v>
      </c>
      <c r="B11" s="29" t="s">
        <v>10</v>
      </c>
      <c r="C11" s="27" t="s">
        <v>34</v>
      </c>
      <c r="D11" s="28">
        <v>250</v>
      </c>
      <c r="E11" s="25"/>
      <c r="F11" s="20"/>
      <c r="G11" s="14" t="s">
        <v>57</v>
      </c>
      <c r="H11" s="15" t="e">
        <f t="shared" ref="H11:H48" si="0">+G11*D11</f>
        <v>#VALUE!</v>
      </c>
      <c r="I11" s="16" t="e">
        <f t="shared" ref="I11:I48" si="1">+H11*(1+(J11/100))</f>
        <v>#VALUE!</v>
      </c>
      <c r="J11" s="20">
        <v>20</v>
      </c>
    </row>
    <row r="12" spans="1:12" ht="15.75" thickBot="1" x14ac:dyDescent="0.3">
      <c r="A12" s="24">
        <f>+A11+1</f>
        <v>2</v>
      </c>
      <c r="B12" s="29" t="s">
        <v>11</v>
      </c>
      <c r="C12" s="27" t="s">
        <v>35</v>
      </c>
      <c r="D12" s="28">
        <v>1300</v>
      </c>
      <c r="E12" s="25"/>
      <c r="F12" s="20"/>
      <c r="G12" s="14"/>
      <c r="H12" s="15">
        <f t="shared" si="0"/>
        <v>0</v>
      </c>
      <c r="I12" s="16">
        <f t="shared" si="1"/>
        <v>0</v>
      </c>
      <c r="J12" s="20">
        <v>20</v>
      </c>
    </row>
    <row r="13" spans="1:12" ht="15.75" thickBot="1" x14ac:dyDescent="0.3">
      <c r="A13" s="24">
        <f t="shared" ref="A13:A51" si="2">+A12+1</f>
        <v>3</v>
      </c>
      <c r="B13" s="29" t="s">
        <v>12</v>
      </c>
      <c r="C13" s="27" t="s">
        <v>34</v>
      </c>
      <c r="D13" s="28">
        <v>12</v>
      </c>
      <c r="E13" s="25"/>
      <c r="F13" s="20"/>
      <c r="G13" s="14"/>
      <c r="H13" s="15">
        <f t="shared" si="0"/>
        <v>0</v>
      </c>
      <c r="I13" s="16">
        <f t="shared" si="1"/>
        <v>0</v>
      </c>
      <c r="J13" s="20">
        <v>20</v>
      </c>
    </row>
    <row r="14" spans="1:12" ht="15.75" thickBot="1" x14ac:dyDescent="0.3">
      <c r="A14" s="24">
        <f t="shared" si="2"/>
        <v>4</v>
      </c>
      <c r="B14" s="29" t="s">
        <v>13</v>
      </c>
      <c r="C14" s="27" t="s">
        <v>34</v>
      </c>
      <c r="D14" s="28">
        <v>950</v>
      </c>
      <c r="E14" s="25"/>
      <c r="F14" s="20"/>
      <c r="G14" s="14"/>
      <c r="H14" s="15">
        <f t="shared" si="0"/>
        <v>0</v>
      </c>
      <c r="I14" s="16">
        <f t="shared" si="1"/>
        <v>0</v>
      </c>
      <c r="J14" s="20">
        <v>20</v>
      </c>
      <c r="L14" t="s">
        <v>56</v>
      </c>
    </row>
    <row r="15" spans="1:12" ht="15.75" thickBot="1" x14ac:dyDescent="0.3">
      <c r="A15" s="24">
        <f t="shared" si="2"/>
        <v>5</v>
      </c>
      <c r="B15" s="29" t="s">
        <v>14</v>
      </c>
      <c r="C15" s="27" t="s">
        <v>34</v>
      </c>
      <c r="D15" s="28">
        <v>100</v>
      </c>
      <c r="E15" s="25"/>
      <c r="F15" s="20"/>
      <c r="G15" s="14"/>
      <c r="H15" s="15">
        <f t="shared" si="0"/>
        <v>0</v>
      </c>
      <c r="I15" s="16">
        <f t="shared" si="1"/>
        <v>0</v>
      </c>
      <c r="J15" s="20">
        <v>20</v>
      </c>
    </row>
    <row r="16" spans="1:12" ht="15.75" thickBot="1" x14ac:dyDescent="0.3">
      <c r="A16" s="24">
        <f t="shared" si="2"/>
        <v>6</v>
      </c>
      <c r="B16" s="29" t="s">
        <v>15</v>
      </c>
      <c r="C16" s="27" t="s">
        <v>34</v>
      </c>
      <c r="D16" s="28">
        <v>700</v>
      </c>
      <c r="E16" s="25"/>
      <c r="F16" s="20"/>
      <c r="G16" s="14"/>
      <c r="H16" s="15">
        <f t="shared" si="0"/>
        <v>0</v>
      </c>
      <c r="I16" s="16">
        <f t="shared" si="1"/>
        <v>0</v>
      </c>
      <c r="J16" s="20">
        <v>20</v>
      </c>
    </row>
    <row r="17" spans="1:10" ht="15.75" thickBot="1" x14ac:dyDescent="0.3">
      <c r="A17" s="24">
        <f t="shared" si="2"/>
        <v>7</v>
      </c>
      <c r="B17" s="29" t="s">
        <v>16</v>
      </c>
      <c r="C17" s="27" t="s">
        <v>34</v>
      </c>
      <c r="D17" s="28">
        <v>150</v>
      </c>
      <c r="E17" s="25"/>
      <c r="F17" s="20"/>
      <c r="G17" s="14"/>
      <c r="H17" s="15">
        <f t="shared" si="0"/>
        <v>0</v>
      </c>
      <c r="I17" s="16">
        <f t="shared" si="1"/>
        <v>0</v>
      </c>
      <c r="J17" s="20">
        <v>20</v>
      </c>
    </row>
    <row r="18" spans="1:10" ht="15.75" thickBot="1" x14ac:dyDescent="0.3">
      <c r="A18" s="24">
        <f t="shared" si="2"/>
        <v>8</v>
      </c>
      <c r="B18" s="29" t="s">
        <v>17</v>
      </c>
      <c r="C18" s="27" t="s">
        <v>36</v>
      </c>
      <c r="D18" s="28">
        <v>150</v>
      </c>
      <c r="E18" s="25"/>
      <c r="F18" s="20"/>
      <c r="G18" s="14"/>
      <c r="H18" s="15">
        <f t="shared" si="0"/>
        <v>0</v>
      </c>
      <c r="I18" s="16">
        <f t="shared" si="1"/>
        <v>0</v>
      </c>
      <c r="J18" s="20">
        <v>20</v>
      </c>
    </row>
    <row r="19" spans="1:10" ht="15.75" thickBot="1" x14ac:dyDescent="0.3">
      <c r="A19" s="24">
        <f t="shared" si="2"/>
        <v>9</v>
      </c>
      <c r="B19" s="29" t="s">
        <v>18</v>
      </c>
      <c r="C19" s="27" t="s">
        <v>34</v>
      </c>
      <c r="D19" s="28">
        <v>450</v>
      </c>
      <c r="E19" s="25"/>
      <c r="F19" s="20"/>
      <c r="G19" s="14"/>
      <c r="H19" s="15">
        <f t="shared" si="0"/>
        <v>0</v>
      </c>
      <c r="I19" s="16">
        <f t="shared" si="1"/>
        <v>0</v>
      </c>
      <c r="J19" s="20">
        <v>20</v>
      </c>
    </row>
    <row r="20" spans="1:10" ht="15.75" thickBot="1" x14ac:dyDescent="0.3">
      <c r="A20" s="24">
        <f t="shared" si="2"/>
        <v>10</v>
      </c>
      <c r="B20" s="29" t="s">
        <v>19</v>
      </c>
      <c r="C20" s="27" t="s">
        <v>34</v>
      </c>
      <c r="D20" s="28">
        <v>3000</v>
      </c>
      <c r="E20" s="25"/>
      <c r="F20" s="20"/>
      <c r="G20" s="14"/>
      <c r="H20" s="15">
        <f t="shared" si="0"/>
        <v>0</v>
      </c>
      <c r="I20" s="16">
        <f t="shared" si="1"/>
        <v>0</v>
      </c>
      <c r="J20" s="20">
        <v>20</v>
      </c>
    </row>
    <row r="21" spans="1:10" ht="15.75" thickBot="1" x14ac:dyDescent="0.3">
      <c r="A21" s="24">
        <f t="shared" si="2"/>
        <v>11</v>
      </c>
      <c r="B21" s="29" t="s">
        <v>20</v>
      </c>
      <c r="C21" s="27" t="s">
        <v>34</v>
      </c>
      <c r="D21" s="28">
        <v>8000</v>
      </c>
      <c r="E21" s="25"/>
      <c r="F21" s="20"/>
      <c r="G21" s="14"/>
      <c r="H21" s="15">
        <f t="shared" si="0"/>
        <v>0</v>
      </c>
      <c r="I21" s="16">
        <f t="shared" si="1"/>
        <v>0</v>
      </c>
      <c r="J21" s="20">
        <v>20</v>
      </c>
    </row>
    <row r="22" spans="1:10" ht="15.75" thickBot="1" x14ac:dyDescent="0.3">
      <c r="A22" s="24">
        <f t="shared" si="2"/>
        <v>12</v>
      </c>
      <c r="B22" s="29" t="s">
        <v>21</v>
      </c>
      <c r="C22" s="27" t="s">
        <v>34</v>
      </c>
      <c r="D22" s="28">
        <v>2000</v>
      </c>
      <c r="E22" s="25"/>
      <c r="F22" s="20"/>
      <c r="G22" s="14"/>
      <c r="H22" s="15">
        <f t="shared" si="0"/>
        <v>0</v>
      </c>
      <c r="I22" s="16">
        <f t="shared" si="1"/>
        <v>0</v>
      </c>
      <c r="J22" s="20">
        <v>20</v>
      </c>
    </row>
    <row r="23" spans="1:10" ht="15.75" thickBot="1" x14ac:dyDescent="0.3">
      <c r="A23" s="24">
        <f t="shared" si="2"/>
        <v>13</v>
      </c>
      <c r="B23" s="29" t="s">
        <v>22</v>
      </c>
      <c r="C23" s="27" t="s">
        <v>34</v>
      </c>
      <c r="D23" s="28">
        <v>600</v>
      </c>
      <c r="E23" s="25"/>
      <c r="F23" s="20"/>
      <c r="G23" s="14"/>
      <c r="H23" s="15">
        <f t="shared" si="0"/>
        <v>0</v>
      </c>
      <c r="I23" s="16">
        <f t="shared" si="1"/>
        <v>0</v>
      </c>
      <c r="J23" s="20">
        <v>20</v>
      </c>
    </row>
    <row r="24" spans="1:10" ht="15.75" thickBot="1" x14ac:dyDescent="0.3">
      <c r="A24" s="24">
        <f t="shared" si="2"/>
        <v>14</v>
      </c>
      <c r="B24" s="29" t="s">
        <v>23</v>
      </c>
      <c r="C24" s="27" t="s">
        <v>34</v>
      </c>
      <c r="D24" s="28">
        <v>500</v>
      </c>
      <c r="E24" s="25"/>
      <c r="F24" s="20"/>
      <c r="G24" s="14"/>
      <c r="H24" s="15">
        <f t="shared" si="0"/>
        <v>0</v>
      </c>
      <c r="I24" s="16">
        <f t="shared" si="1"/>
        <v>0</v>
      </c>
      <c r="J24" s="20">
        <v>20</v>
      </c>
    </row>
    <row r="25" spans="1:10" ht="15.75" thickBot="1" x14ac:dyDescent="0.3">
      <c r="A25" s="24">
        <f t="shared" si="2"/>
        <v>15</v>
      </c>
      <c r="B25" s="29" t="s">
        <v>24</v>
      </c>
      <c r="C25" s="27" t="s">
        <v>34</v>
      </c>
      <c r="D25" s="28">
        <v>3000</v>
      </c>
      <c r="E25" s="25"/>
      <c r="F25" s="20"/>
      <c r="G25" s="14"/>
      <c r="H25" s="15">
        <f t="shared" si="0"/>
        <v>0</v>
      </c>
      <c r="I25" s="16">
        <f t="shared" si="1"/>
        <v>0</v>
      </c>
      <c r="J25" s="20">
        <v>20</v>
      </c>
    </row>
    <row r="26" spans="1:10" ht="15.75" thickBot="1" x14ac:dyDescent="0.3">
      <c r="A26" s="24">
        <f t="shared" si="2"/>
        <v>16</v>
      </c>
      <c r="B26" s="29" t="s">
        <v>25</v>
      </c>
      <c r="C26" s="27" t="s">
        <v>34</v>
      </c>
      <c r="D26" s="28">
        <v>30</v>
      </c>
      <c r="E26" s="25"/>
      <c r="F26" s="20"/>
      <c r="G26" s="14"/>
      <c r="H26" s="15">
        <f t="shared" si="0"/>
        <v>0</v>
      </c>
      <c r="I26" s="16">
        <f t="shared" si="1"/>
        <v>0</v>
      </c>
      <c r="J26" s="20">
        <v>20</v>
      </c>
    </row>
    <row r="27" spans="1:10" ht="15.75" thickBot="1" x14ac:dyDescent="0.3">
      <c r="A27" s="24">
        <f t="shared" si="2"/>
        <v>17</v>
      </c>
      <c r="B27" s="29" t="s">
        <v>26</v>
      </c>
      <c r="C27" s="27" t="s">
        <v>34</v>
      </c>
      <c r="D27" s="28">
        <v>100</v>
      </c>
      <c r="E27" s="25"/>
      <c r="F27" s="20"/>
      <c r="G27" s="14"/>
      <c r="H27" s="15">
        <f t="shared" si="0"/>
        <v>0</v>
      </c>
      <c r="I27" s="16">
        <f t="shared" si="1"/>
        <v>0</v>
      </c>
      <c r="J27" s="20">
        <v>20</v>
      </c>
    </row>
    <row r="28" spans="1:10" ht="15.75" thickBot="1" x14ac:dyDescent="0.3">
      <c r="A28" s="24">
        <f t="shared" si="2"/>
        <v>18</v>
      </c>
      <c r="B28" s="29" t="s">
        <v>27</v>
      </c>
      <c r="C28" s="27" t="s">
        <v>37</v>
      </c>
      <c r="D28" s="28">
        <v>50</v>
      </c>
      <c r="E28" s="25"/>
      <c r="F28" s="20"/>
      <c r="G28" s="14"/>
      <c r="H28" s="15">
        <f t="shared" si="0"/>
        <v>0</v>
      </c>
      <c r="I28" s="16">
        <f t="shared" si="1"/>
        <v>0</v>
      </c>
      <c r="J28" s="20">
        <v>20</v>
      </c>
    </row>
    <row r="29" spans="1:10" ht="15.75" thickBot="1" x14ac:dyDescent="0.3">
      <c r="A29" s="24">
        <f t="shared" si="2"/>
        <v>19</v>
      </c>
      <c r="B29" s="29" t="s">
        <v>28</v>
      </c>
      <c r="C29" s="27" t="s">
        <v>37</v>
      </c>
      <c r="D29" s="28">
        <v>1000</v>
      </c>
      <c r="E29" s="25"/>
      <c r="F29" s="20"/>
      <c r="G29" s="14"/>
      <c r="H29" s="15">
        <f t="shared" si="0"/>
        <v>0</v>
      </c>
      <c r="I29" s="16">
        <f t="shared" si="1"/>
        <v>0</v>
      </c>
      <c r="J29" s="20">
        <v>20</v>
      </c>
    </row>
    <row r="30" spans="1:10" ht="15.75" thickBot="1" x14ac:dyDescent="0.3">
      <c r="A30" s="24">
        <f t="shared" si="2"/>
        <v>20</v>
      </c>
      <c r="B30" s="29" t="s">
        <v>29</v>
      </c>
      <c r="C30" s="27" t="s">
        <v>34</v>
      </c>
      <c r="D30" s="28">
        <v>150</v>
      </c>
      <c r="E30" s="25"/>
      <c r="F30" s="20"/>
      <c r="G30" s="14"/>
      <c r="H30" s="15">
        <f t="shared" si="0"/>
        <v>0</v>
      </c>
      <c r="I30" s="16">
        <f t="shared" si="1"/>
        <v>0</v>
      </c>
      <c r="J30" s="20">
        <v>20</v>
      </c>
    </row>
    <row r="31" spans="1:10" ht="15.75" thickBot="1" x14ac:dyDescent="0.3">
      <c r="A31" s="24">
        <f t="shared" si="2"/>
        <v>21</v>
      </c>
      <c r="B31" s="29" t="s">
        <v>30</v>
      </c>
      <c r="C31" s="27" t="s">
        <v>34</v>
      </c>
      <c r="D31" s="28">
        <v>30</v>
      </c>
      <c r="E31" s="25"/>
      <c r="F31" s="20"/>
      <c r="G31" s="14"/>
      <c r="H31" s="15">
        <f t="shared" si="0"/>
        <v>0</v>
      </c>
      <c r="I31" s="16">
        <f t="shared" si="1"/>
        <v>0</v>
      </c>
      <c r="J31" s="20">
        <v>20</v>
      </c>
    </row>
    <row r="32" spans="1:10" ht="15.75" thickBot="1" x14ac:dyDescent="0.3">
      <c r="A32" s="24">
        <f t="shared" si="2"/>
        <v>22</v>
      </c>
      <c r="B32" s="29" t="s">
        <v>38</v>
      </c>
      <c r="C32" s="27" t="s">
        <v>34</v>
      </c>
      <c r="D32" s="28">
        <v>100</v>
      </c>
      <c r="E32" s="25"/>
      <c r="F32" s="20"/>
      <c r="G32" s="14"/>
      <c r="H32" s="15">
        <f t="shared" si="0"/>
        <v>0</v>
      </c>
      <c r="I32" s="16">
        <f t="shared" si="1"/>
        <v>0</v>
      </c>
      <c r="J32" s="20">
        <v>20</v>
      </c>
    </row>
    <row r="33" spans="1:10" ht="15.75" thickBot="1" x14ac:dyDescent="0.3">
      <c r="A33" s="24">
        <f t="shared" si="2"/>
        <v>23</v>
      </c>
      <c r="B33" s="29" t="s">
        <v>39</v>
      </c>
      <c r="C33" s="27" t="s">
        <v>34</v>
      </c>
      <c r="D33" s="28">
        <v>100</v>
      </c>
      <c r="E33" s="25"/>
      <c r="F33" s="20"/>
      <c r="G33" s="14"/>
      <c r="H33" s="15">
        <f t="shared" si="0"/>
        <v>0</v>
      </c>
      <c r="I33" s="16">
        <f t="shared" si="1"/>
        <v>0</v>
      </c>
      <c r="J33" s="20">
        <v>20</v>
      </c>
    </row>
    <row r="34" spans="1:10" ht="15.75" thickBot="1" x14ac:dyDescent="0.3">
      <c r="A34" s="24">
        <f t="shared" si="2"/>
        <v>24</v>
      </c>
      <c r="B34" s="29" t="s">
        <v>40</v>
      </c>
      <c r="C34" s="27" t="s">
        <v>34</v>
      </c>
      <c r="D34" s="28">
        <v>60</v>
      </c>
      <c r="E34" s="25"/>
      <c r="F34" s="20"/>
      <c r="G34" s="14"/>
      <c r="H34" s="15">
        <f t="shared" si="0"/>
        <v>0</v>
      </c>
      <c r="I34" s="16">
        <f t="shared" si="1"/>
        <v>0</v>
      </c>
      <c r="J34" s="20">
        <v>20</v>
      </c>
    </row>
    <row r="35" spans="1:10" ht="15.75" thickBot="1" x14ac:dyDescent="0.3">
      <c r="A35" s="24">
        <f t="shared" si="2"/>
        <v>25</v>
      </c>
      <c r="B35" s="29" t="s">
        <v>41</v>
      </c>
      <c r="C35" s="27" t="s">
        <v>34</v>
      </c>
      <c r="D35" s="28">
        <v>40</v>
      </c>
      <c r="E35" s="25"/>
      <c r="F35" s="20"/>
      <c r="G35" s="14"/>
      <c r="H35" s="15">
        <f t="shared" si="0"/>
        <v>0</v>
      </c>
      <c r="I35" s="16">
        <f t="shared" si="1"/>
        <v>0</v>
      </c>
      <c r="J35" s="20">
        <v>20</v>
      </c>
    </row>
    <row r="36" spans="1:10" ht="15.75" thickBot="1" x14ac:dyDescent="0.3">
      <c r="A36" s="24">
        <f t="shared" si="2"/>
        <v>26</v>
      </c>
      <c r="B36" s="29" t="s">
        <v>42</v>
      </c>
      <c r="C36" s="27" t="s">
        <v>34</v>
      </c>
      <c r="D36" s="28">
        <v>500</v>
      </c>
      <c r="E36" s="25"/>
      <c r="F36" s="20"/>
      <c r="G36" s="14"/>
      <c r="H36" s="15">
        <f t="shared" si="0"/>
        <v>0</v>
      </c>
      <c r="I36" s="16">
        <f t="shared" si="1"/>
        <v>0</v>
      </c>
      <c r="J36" s="20">
        <v>20</v>
      </c>
    </row>
    <row r="37" spans="1:10" ht="29.25" thickBot="1" x14ac:dyDescent="0.3">
      <c r="A37" s="24">
        <f t="shared" si="2"/>
        <v>27</v>
      </c>
      <c r="B37" s="30" t="s">
        <v>43</v>
      </c>
      <c r="C37" s="27" t="s">
        <v>34</v>
      </c>
      <c r="D37" s="28">
        <v>12</v>
      </c>
      <c r="E37" s="25"/>
      <c r="F37" s="20"/>
      <c r="G37" s="14"/>
      <c r="H37" s="15">
        <f t="shared" si="0"/>
        <v>0</v>
      </c>
      <c r="I37" s="16">
        <f t="shared" si="1"/>
        <v>0</v>
      </c>
      <c r="J37" s="20">
        <v>20</v>
      </c>
    </row>
    <row r="38" spans="1:10" ht="15.75" thickBot="1" x14ac:dyDescent="0.3">
      <c r="A38" s="24">
        <f t="shared" si="2"/>
        <v>28</v>
      </c>
      <c r="B38" s="29" t="s">
        <v>44</v>
      </c>
      <c r="C38" s="27" t="s">
        <v>35</v>
      </c>
      <c r="D38" s="28">
        <v>2</v>
      </c>
      <c r="E38" s="25"/>
      <c r="F38" s="20"/>
      <c r="G38" s="14"/>
      <c r="H38" s="15">
        <f t="shared" si="0"/>
        <v>0</v>
      </c>
      <c r="I38" s="16">
        <f t="shared" si="1"/>
        <v>0</v>
      </c>
      <c r="J38" s="20">
        <v>20</v>
      </c>
    </row>
    <row r="39" spans="1:10" ht="15.75" thickBot="1" x14ac:dyDescent="0.3">
      <c r="A39" s="24">
        <f t="shared" si="2"/>
        <v>29</v>
      </c>
      <c r="B39" s="29" t="s">
        <v>45</v>
      </c>
      <c r="C39" s="27" t="s">
        <v>35</v>
      </c>
      <c r="D39" s="28">
        <v>4</v>
      </c>
      <c r="E39" s="25"/>
      <c r="F39" s="20"/>
      <c r="G39" s="14"/>
      <c r="H39" s="15">
        <f t="shared" si="0"/>
        <v>0</v>
      </c>
      <c r="I39" s="16">
        <f t="shared" si="1"/>
        <v>0</v>
      </c>
      <c r="J39" s="20">
        <v>20</v>
      </c>
    </row>
    <row r="40" spans="1:10" ht="15.75" thickBot="1" x14ac:dyDescent="0.3">
      <c r="A40" s="24">
        <f t="shared" si="2"/>
        <v>30</v>
      </c>
      <c r="B40" s="29" t="s">
        <v>46</v>
      </c>
      <c r="C40" s="27" t="s">
        <v>34</v>
      </c>
      <c r="D40" s="28">
        <v>5</v>
      </c>
      <c r="E40" s="25"/>
      <c r="F40" s="20"/>
      <c r="G40" s="14"/>
      <c r="H40" s="15">
        <f t="shared" si="0"/>
        <v>0</v>
      </c>
      <c r="I40" s="16">
        <f t="shared" si="1"/>
        <v>0</v>
      </c>
      <c r="J40" s="20">
        <v>20</v>
      </c>
    </row>
    <row r="41" spans="1:10" ht="15.75" thickBot="1" x14ac:dyDescent="0.3">
      <c r="A41" s="24">
        <f t="shared" si="2"/>
        <v>31</v>
      </c>
      <c r="B41" s="29" t="s">
        <v>55</v>
      </c>
      <c r="C41" s="27" t="s">
        <v>34</v>
      </c>
      <c r="D41" s="28">
        <v>6</v>
      </c>
      <c r="E41" s="25"/>
      <c r="F41" s="20"/>
      <c r="G41" s="14"/>
      <c r="H41" s="15">
        <f t="shared" si="0"/>
        <v>0</v>
      </c>
      <c r="I41" s="16">
        <f t="shared" si="1"/>
        <v>0</v>
      </c>
      <c r="J41" s="20">
        <v>20</v>
      </c>
    </row>
    <row r="42" spans="1:10" ht="15.75" thickBot="1" x14ac:dyDescent="0.3">
      <c r="A42" s="24">
        <f t="shared" si="2"/>
        <v>32</v>
      </c>
      <c r="B42" s="29" t="s">
        <v>47</v>
      </c>
      <c r="C42" s="27" t="s">
        <v>34</v>
      </c>
      <c r="D42" s="28">
        <v>50</v>
      </c>
      <c r="E42" s="25"/>
      <c r="F42" s="20"/>
      <c r="G42" s="14"/>
      <c r="H42" s="15">
        <f t="shared" si="0"/>
        <v>0</v>
      </c>
      <c r="I42" s="16">
        <f t="shared" si="1"/>
        <v>0</v>
      </c>
      <c r="J42" s="20">
        <v>20</v>
      </c>
    </row>
    <row r="43" spans="1:10" ht="15.75" thickBot="1" x14ac:dyDescent="0.3">
      <c r="A43" s="24">
        <f t="shared" si="2"/>
        <v>33</v>
      </c>
      <c r="B43" s="29" t="s">
        <v>48</v>
      </c>
      <c r="C43" s="27" t="s">
        <v>34</v>
      </c>
      <c r="D43" s="28">
        <v>2</v>
      </c>
      <c r="E43" s="25"/>
      <c r="F43" s="20"/>
      <c r="G43" s="14"/>
      <c r="H43" s="15">
        <f t="shared" si="0"/>
        <v>0</v>
      </c>
      <c r="I43" s="16">
        <f t="shared" si="1"/>
        <v>0</v>
      </c>
      <c r="J43" s="20">
        <v>20</v>
      </c>
    </row>
    <row r="44" spans="1:10" ht="15.75" thickBot="1" x14ac:dyDescent="0.3">
      <c r="A44" s="24">
        <f t="shared" si="2"/>
        <v>34</v>
      </c>
      <c r="B44" s="29" t="s">
        <v>49</v>
      </c>
      <c r="C44" s="27" t="s">
        <v>37</v>
      </c>
      <c r="D44" s="28">
        <v>2</v>
      </c>
      <c r="E44" s="25"/>
      <c r="F44" s="20"/>
      <c r="G44" s="14"/>
      <c r="H44" s="15">
        <f t="shared" si="0"/>
        <v>0</v>
      </c>
      <c r="I44" s="16">
        <f t="shared" si="1"/>
        <v>0</v>
      </c>
      <c r="J44" s="20">
        <v>20</v>
      </c>
    </row>
    <row r="45" spans="1:10" ht="29.25" thickBot="1" x14ac:dyDescent="0.3">
      <c r="A45" s="24">
        <f t="shared" si="2"/>
        <v>35</v>
      </c>
      <c r="B45" s="31" t="s">
        <v>50</v>
      </c>
      <c r="C45" s="27" t="s">
        <v>37</v>
      </c>
      <c r="D45" s="28">
        <v>21</v>
      </c>
      <c r="E45" s="25"/>
      <c r="F45" s="20"/>
      <c r="G45" s="14"/>
      <c r="H45" s="15">
        <f t="shared" ref="H45" si="3">+G45*D45</f>
        <v>0</v>
      </c>
      <c r="I45" s="16">
        <f t="shared" si="1"/>
        <v>0</v>
      </c>
      <c r="J45" s="20">
        <v>20</v>
      </c>
    </row>
    <row r="46" spans="1:10" ht="15.75" thickBot="1" x14ac:dyDescent="0.3">
      <c r="A46" s="24">
        <f t="shared" si="2"/>
        <v>36</v>
      </c>
      <c r="B46" s="29" t="s">
        <v>51</v>
      </c>
      <c r="C46" s="27" t="s">
        <v>37</v>
      </c>
      <c r="D46" s="28">
        <v>20</v>
      </c>
      <c r="E46" s="25"/>
      <c r="F46" s="20"/>
      <c r="G46" s="14"/>
      <c r="H46" s="15">
        <f t="shared" si="0"/>
        <v>0</v>
      </c>
      <c r="I46" s="16">
        <f t="shared" si="1"/>
        <v>0</v>
      </c>
      <c r="J46" s="20">
        <v>20</v>
      </c>
    </row>
    <row r="47" spans="1:10" ht="15.75" thickBot="1" x14ac:dyDescent="0.3">
      <c r="A47" s="24">
        <f t="shared" si="2"/>
        <v>37</v>
      </c>
      <c r="B47" s="29" t="s">
        <v>52</v>
      </c>
      <c r="C47" s="27" t="s">
        <v>37</v>
      </c>
      <c r="D47" s="28">
        <v>2</v>
      </c>
      <c r="E47" s="25"/>
      <c r="F47" s="20"/>
      <c r="G47" s="14"/>
      <c r="H47" s="15">
        <f t="shared" si="0"/>
        <v>0</v>
      </c>
      <c r="I47" s="16">
        <f t="shared" si="1"/>
        <v>0</v>
      </c>
      <c r="J47" s="20">
        <v>20</v>
      </c>
    </row>
    <row r="48" spans="1:10" ht="15.75" thickBot="1" x14ac:dyDescent="0.3">
      <c r="A48" s="24">
        <f t="shared" si="2"/>
        <v>38</v>
      </c>
      <c r="B48" s="29" t="s">
        <v>31</v>
      </c>
      <c r="C48" s="27" t="s">
        <v>37</v>
      </c>
      <c r="D48" s="28">
        <v>50</v>
      </c>
      <c r="E48" s="25"/>
      <c r="F48" s="20"/>
      <c r="G48" s="14"/>
      <c r="H48" s="15">
        <f t="shared" si="0"/>
        <v>0</v>
      </c>
      <c r="I48" s="16">
        <f t="shared" si="1"/>
        <v>0</v>
      </c>
      <c r="J48" s="20">
        <v>20</v>
      </c>
    </row>
    <row r="49" spans="1:10" ht="15.75" thickBot="1" x14ac:dyDescent="0.3">
      <c r="A49" s="24">
        <f t="shared" si="2"/>
        <v>39</v>
      </c>
      <c r="B49" s="29" t="s">
        <v>32</v>
      </c>
      <c r="C49" s="27" t="s">
        <v>37</v>
      </c>
      <c r="D49" s="28">
        <v>20</v>
      </c>
      <c r="E49" s="26"/>
      <c r="F49" s="23"/>
      <c r="G49" s="14"/>
      <c r="H49" s="15">
        <f>+G49*D49</f>
        <v>0</v>
      </c>
      <c r="I49" s="16">
        <f>+H49*(1+(J49/100))</f>
        <v>0</v>
      </c>
      <c r="J49" s="20">
        <v>20</v>
      </c>
    </row>
    <row r="50" spans="1:10" ht="15.75" thickBot="1" x14ac:dyDescent="0.3">
      <c r="A50" s="24">
        <f t="shared" si="2"/>
        <v>40</v>
      </c>
      <c r="B50" s="29" t="s">
        <v>33</v>
      </c>
      <c r="C50" s="27" t="s">
        <v>37</v>
      </c>
      <c r="D50" s="28">
        <v>5</v>
      </c>
      <c r="E50" s="26"/>
      <c r="F50" s="23"/>
      <c r="G50" s="14"/>
      <c r="H50" s="15">
        <f t="shared" ref="H50:H52" si="4">+G50*D50</f>
        <v>0</v>
      </c>
      <c r="I50" s="16">
        <f t="shared" ref="I50:I52" si="5">+H50*(1+(J50/100))</f>
        <v>0</v>
      </c>
      <c r="J50" s="20">
        <v>20</v>
      </c>
    </row>
    <row r="51" spans="1:10" ht="15.75" thickBot="1" x14ac:dyDescent="0.3">
      <c r="A51" s="24">
        <f t="shared" si="2"/>
        <v>41</v>
      </c>
      <c r="B51" s="29" t="s">
        <v>53</v>
      </c>
      <c r="C51" s="27" t="s">
        <v>37</v>
      </c>
      <c r="D51" s="28">
        <v>30</v>
      </c>
      <c r="E51" s="26"/>
      <c r="F51" s="23"/>
      <c r="G51" s="14"/>
      <c r="H51" s="15">
        <f t="shared" si="4"/>
        <v>0</v>
      </c>
      <c r="I51" s="16">
        <f t="shared" si="5"/>
        <v>0</v>
      </c>
      <c r="J51" s="20">
        <v>20</v>
      </c>
    </row>
    <row r="52" spans="1:10" ht="15.75" thickBot="1" x14ac:dyDescent="0.3">
      <c r="A52" s="24">
        <v>44</v>
      </c>
      <c r="B52" s="29" t="s">
        <v>54</v>
      </c>
      <c r="C52" s="27" t="s">
        <v>37</v>
      </c>
      <c r="D52" s="28">
        <v>10</v>
      </c>
      <c r="E52" s="32"/>
      <c r="F52" s="33"/>
      <c r="G52" s="14"/>
      <c r="H52" s="15">
        <f t="shared" si="4"/>
        <v>0</v>
      </c>
      <c r="I52" s="16">
        <f t="shared" si="5"/>
        <v>0</v>
      </c>
      <c r="J52" s="20">
        <v>20</v>
      </c>
    </row>
    <row r="53" spans="1:10" x14ac:dyDescent="0.25">
      <c r="A53" s="24"/>
      <c r="B53" s="18"/>
      <c r="C53" s="18"/>
      <c r="D53" s="18"/>
      <c r="E53" s="18"/>
      <c r="F53" s="18"/>
      <c r="G53" s="18"/>
      <c r="H53" s="36" t="e">
        <f>SUM(H11:H52)</f>
        <v>#VALUE!</v>
      </c>
      <c r="I53" s="37"/>
      <c r="J53" s="38"/>
    </row>
    <row r="54" spans="1:10" x14ac:dyDescent="0.25">
      <c r="A54" s="24"/>
      <c r="B54" s="1"/>
      <c r="C54" s="1"/>
      <c r="D54" s="1"/>
      <c r="E54" s="1"/>
      <c r="F54" s="1"/>
      <c r="G54" s="1"/>
      <c r="H54" s="35" t="e">
        <f>SUM(H53*1.2)</f>
        <v>#VALUE!</v>
      </c>
      <c r="I54" s="35"/>
      <c r="J54" s="35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</row>
  </sheetData>
  <mergeCells count="3">
    <mergeCell ref="B4:G4"/>
    <mergeCell ref="H54:J54"/>
    <mergeCell ref="H53:J5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канцеларијски и административни</vt:lpstr>
    </vt:vector>
  </TitlesOfParts>
  <Company>ozb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nebojsa</dc:creator>
  <cp:lastModifiedBy>olja</cp:lastModifiedBy>
  <cp:lastPrinted>2026-03-13T13:32:47Z</cp:lastPrinted>
  <dcterms:created xsi:type="dcterms:W3CDTF">2020-09-07T07:57:00Z</dcterms:created>
  <dcterms:modified xsi:type="dcterms:W3CDTF">2026-03-18T11:15:40Z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DD8592E7CBD14BF3B831D70C91CA107E</vt:lpwstr>
  </property>
  <property fmtid="{D5CDD505-2E9C-101B-9397-08002B2CF9AE}" pid="3" name="KSOProductBuildVer">
    <vt:lpwstr>1033-11.2.0.11486</vt:lpwstr>
  </property>
</Properties>
</file>