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11460"/>
  </bookViews>
  <sheets>
    <sheet name="Sheet1" sheetId="1" r:id="rId1"/>
  </sheets>
  <definedNames>
    <definedName name="_xlnm.Print_Area" localSheetId="0">Sheet1!$A$1:$J$1003</definedName>
  </definedNames>
  <calcPr calcId="162913"/>
</workbook>
</file>

<file path=xl/calcChain.xml><?xml version="1.0" encoding="utf-8"?>
<calcChain xmlns="http://schemas.openxmlformats.org/spreadsheetml/2006/main">
  <c r="I976" i="1" l="1"/>
  <c r="J976" i="1" s="1"/>
  <c r="H976" i="1"/>
  <c r="I794" i="1" l="1"/>
  <c r="J794" i="1" s="1"/>
  <c r="H794" i="1"/>
  <c r="I786" i="1"/>
  <c r="H786" i="1"/>
  <c r="I775" i="1"/>
  <c r="H775" i="1"/>
  <c r="I761" i="1"/>
  <c r="H761" i="1"/>
  <c r="I750" i="1"/>
  <c r="J750" i="1"/>
  <c r="H750" i="1"/>
  <c r="I739" i="1"/>
  <c r="H739" i="1"/>
  <c r="I728" i="1"/>
  <c r="H728" i="1"/>
  <c r="I714" i="1"/>
  <c r="H714" i="1"/>
  <c r="I700" i="1"/>
  <c r="J700" i="1"/>
  <c r="H700" i="1"/>
  <c r="I686" i="1"/>
  <c r="H686" i="1"/>
  <c r="I672" i="1"/>
  <c r="H672" i="1"/>
  <c r="I658" i="1"/>
  <c r="H658" i="1"/>
  <c r="I644" i="1"/>
  <c r="J644" i="1"/>
  <c r="H644" i="1"/>
  <c r="I630" i="1"/>
  <c r="H630" i="1"/>
  <c r="J616" i="1"/>
  <c r="I616" i="1"/>
  <c r="H616" i="1"/>
  <c r="I602" i="1"/>
  <c r="H602" i="1"/>
  <c r="I588" i="1"/>
  <c r="J588" i="1"/>
  <c r="H588" i="1"/>
  <c r="I574" i="1"/>
  <c r="H574" i="1"/>
  <c r="I560" i="1"/>
  <c r="H560" i="1"/>
  <c r="I546" i="1"/>
  <c r="H546" i="1"/>
  <c r="I532" i="1"/>
  <c r="H532" i="1"/>
  <c r="I518" i="1"/>
  <c r="J518" i="1"/>
  <c r="H518" i="1"/>
  <c r="I504" i="1"/>
  <c r="H504" i="1"/>
  <c r="I490" i="1"/>
  <c r="H490" i="1"/>
  <c r="I476" i="1"/>
  <c r="H476" i="1"/>
  <c r="I462" i="1"/>
  <c r="H462" i="1"/>
  <c r="I448" i="1"/>
  <c r="J448" i="1"/>
  <c r="H448" i="1"/>
  <c r="I434" i="1"/>
  <c r="H434" i="1"/>
  <c r="I420" i="1"/>
  <c r="H420" i="1"/>
  <c r="I406" i="1"/>
  <c r="H406" i="1"/>
  <c r="I392" i="1"/>
  <c r="J392" i="1"/>
  <c r="H392" i="1"/>
  <c r="I378" i="1"/>
  <c r="H378" i="1"/>
  <c r="I364" i="1"/>
  <c r="H364" i="1"/>
  <c r="I350" i="1"/>
  <c r="H350" i="1"/>
  <c r="I336" i="1"/>
  <c r="J336" i="1"/>
  <c r="H336" i="1"/>
  <c r="I322" i="1"/>
  <c r="H322" i="1"/>
  <c r="I308" i="1"/>
  <c r="H308" i="1"/>
  <c r="I294" i="1"/>
  <c r="H294" i="1"/>
  <c r="I280" i="1"/>
  <c r="J280" i="1" s="1"/>
  <c r="H280" i="1"/>
  <c r="I266" i="1"/>
  <c r="H266" i="1"/>
  <c r="I252" i="1"/>
  <c r="J252" i="1"/>
  <c r="H252" i="1"/>
  <c r="I238" i="1"/>
  <c r="H238" i="1"/>
  <c r="I224" i="1"/>
  <c r="H224" i="1"/>
  <c r="I212" i="1"/>
  <c r="J212" i="1"/>
  <c r="H212" i="1"/>
  <c r="I200" i="1"/>
  <c r="H200" i="1"/>
  <c r="I186" i="1"/>
  <c r="H186" i="1"/>
  <c r="I172" i="1"/>
  <c r="H172" i="1"/>
  <c r="I158" i="1"/>
  <c r="J158" i="1"/>
  <c r="H158" i="1"/>
  <c r="I140" i="1"/>
  <c r="H140" i="1"/>
  <c r="I124" i="1"/>
  <c r="H124" i="1"/>
  <c r="I113" i="1"/>
  <c r="H113" i="1"/>
  <c r="I969" i="1"/>
  <c r="J969" i="1" s="1"/>
  <c r="H969" i="1"/>
  <c r="I962" i="1"/>
  <c r="J962" i="1" s="1"/>
  <c r="H962" i="1"/>
  <c r="I960" i="1"/>
  <c r="J960" i="1"/>
  <c r="H960" i="1"/>
  <c r="I958" i="1"/>
  <c r="J958" i="1" s="1"/>
  <c r="H958" i="1"/>
  <c r="I956" i="1"/>
  <c r="J956" i="1"/>
  <c r="H956" i="1"/>
  <c r="I954" i="1"/>
  <c r="J954" i="1" s="1"/>
  <c r="H954" i="1"/>
  <c r="I952" i="1"/>
  <c r="J952" i="1"/>
  <c r="H952" i="1"/>
  <c r="I950" i="1"/>
  <c r="J950" i="1" s="1"/>
  <c r="H950" i="1"/>
  <c r="I948" i="1"/>
  <c r="J948" i="1"/>
  <c r="H948" i="1"/>
  <c r="I946" i="1"/>
  <c r="J946" i="1" s="1"/>
  <c r="H946" i="1"/>
  <c r="I944" i="1"/>
  <c r="J944" i="1"/>
  <c r="H944" i="1"/>
  <c r="I942" i="1"/>
  <c r="J942" i="1" s="1"/>
  <c r="H942" i="1"/>
  <c r="I940" i="1"/>
  <c r="J940" i="1"/>
  <c r="H940" i="1"/>
  <c r="I933" i="1"/>
  <c r="J933" i="1" s="1"/>
  <c r="H933" i="1"/>
  <c r="I931" i="1"/>
  <c r="J931" i="1"/>
  <c r="H931" i="1"/>
  <c r="I930" i="1"/>
  <c r="J930" i="1" s="1"/>
  <c r="H930" i="1"/>
  <c r="I928" i="1"/>
  <c r="J928" i="1"/>
  <c r="H928" i="1"/>
  <c r="I926" i="1"/>
  <c r="J926" i="1" s="1"/>
  <c r="H926" i="1"/>
  <c r="I924" i="1"/>
  <c r="J924" i="1" s="1"/>
  <c r="H924" i="1"/>
  <c r="I923" i="1"/>
  <c r="J923" i="1" s="1"/>
  <c r="H923" i="1"/>
  <c r="I921" i="1"/>
  <c r="J921" i="1"/>
  <c r="H921" i="1"/>
  <c r="I918" i="1"/>
  <c r="J918" i="1" s="1"/>
  <c r="H918" i="1"/>
  <c r="I916" i="1"/>
  <c r="J916" i="1"/>
  <c r="H916" i="1"/>
  <c r="I914" i="1"/>
  <c r="J914" i="1" s="1"/>
  <c r="H914" i="1"/>
  <c r="I912" i="1"/>
  <c r="J912" i="1"/>
  <c r="H912" i="1"/>
  <c r="I910" i="1"/>
  <c r="J910" i="1" s="1"/>
  <c r="H910" i="1"/>
  <c r="I908" i="1"/>
  <c r="J908" i="1"/>
  <c r="H908" i="1"/>
  <c r="I906" i="1"/>
  <c r="J906" i="1" s="1"/>
  <c r="H906" i="1"/>
  <c r="I904" i="1"/>
  <c r="J904" i="1"/>
  <c r="H904" i="1"/>
  <c r="I902" i="1"/>
  <c r="J902" i="1" s="1"/>
  <c r="H902" i="1"/>
  <c r="I900" i="1"/>
  <c r="J900" i="1"/>
  <c r="H900" i="1"/>
  <c r="I898" i="1"/>
  <c r="J898" i="1" s="1"/>
  <c r="H898" i="1"/>
  <c r="I896" i="1"/>
  <c r="J896" i="1"/>
  <c r="H896" i="1"/>
  <c r="I894" i="1"/>
  <c r="J894" i="1" s="1"/>
  <c r="H894" i="1"/>
  <c r="I891" i="1"/>
  <c r="J891" i="1"/>
  <c r="H891" i="1"/>
  <c r="J890" i="1"/>
  <c r="I890" i="1"/>
  <c r="H890" i="1"/>
  <c r="I889" i="1"/>
  <c r="J889" i="1"/>
  <c r="H889" i="1"/>
  <c r="I887" i="1"/>
  <c r="J887" i="1" s="1"/>
  <c r="H887" i="1"/>
  <c r="I886" i="1"/>
  <c r="J886" i="1"/>
  <c r="H886" i="1"/>
  <c r="J885" i="1"/>
  <c r="I885" i="1"/>
  <c r="H885" i="1"/>
  <c r="I884" i="1"/>
  <c r="J884" i="1"/>
  <c r="H884" i="1"/>
  <c r="I882" i="1"/>
  <c r="J882" i="1" s="1"/>
  <c r="H882" i="1"/>
  <c r="I881" i="1"/>
  <c r="J881" i="1" s="1"/>
  <c r="H881" i="1"/>
  <c r="I880" i="1"/>
  <c r="J880" i="1" s="1"/>
  <c r="H880" i="1"/>
  <c r="I879" i="1"/>
  <c r="J879" i="1" s="1"/>
  <c r="H879" i="1"/>
  <c r="I877" i="1"/>
  <c r="J877" i="1" s="1"/>
  <c r="H877" i="1"/>
  <c r="I875" i="1"/>
  <c r="J875" i="1"/>
  <c r="H875" i="1"/>
  <c r="J874" i="1"/>
  <c r="I874" i="1"/>
  <c r="H874" i="1"/>
  <c r="I873" i="1"/>
  <c r="J873" i="1"/>
  <c r="H873" i="1"/>
  <c r="I872" i="1"/>
  <c r="J872" i="1" s="1"/>
  <c r="H872" i="1"/>
  <c r="I871" i="1"/>
  <c r="J871" i="1"/>
  <c r="H871" i="1"/>
  <c r="J870" i="1"/>
  <c r="I870" i="1"/>
  <c r="H870" i="1"/>
  <c r="I869" i="1"/>
  <c r="J869" i="1"/>
  <c r="H869" i="1"/>
  <c r="I868" i="1"/>
  <c r="J868" i="1" s="1"/>
  <c r="H868" i="1"/>
  <c r="I867" i="1"/>
  <c r="J867" i="1"/>
  <c r="H867" i="1"/>
  <c r="J866" i="1"/>
  <c r="I866" i="1"/>
  <c r="H866" i="1"/>
  <c r="I865" i="1"/>
  <c r="J865" i="1"/>
  <c r="H865" i="1"/>
  <c r="I864" i="1"/>
  <c r="J864" i="1" s="1"/>
  <c r="H864" i="1"/>
  <c r="I863" i="1"/>
  <c r="J863" i="1"/>
  <c r="H863" i="1"/>
  <c r="J862" i="1"/>
  <c r="I862" i="1"/>
  <c r="H862" i="1"/>
  <c r="I861" i="1"/>
  <c r="J861" i="1"/>
  <c r="H861" i="1"/>
  <c r="I860" i="1"/>
  <c r="J860" i="1" s="1"/>
  <c r="H860" i="1"/>
  <c r="I859" i="1"/>
  <c r="J859" i="1"/>
  <c r="H859" i="1"/>
  <c r="I856" i="1"/>
  <c r="J856" i="1" s="1"/>
  <c r="H856" i="1"/>
  <c r="I854" i="1"/>
  <c r="J854" i="1"/>
  <c r="H854" i="1"/>
  <c r="I852" i="1"/>
  <c r="J852" i="1" s="1"/>
  <c r="H852" i="1"/>
  <c r="I851" i="1"/>
  <c r="J851" i="1"/>
  <c r="H851" i="1"/>
  <c r="I850" i="1"/>
  <c r="J850" i="1" s="1"/>
  <c r="H850" i="1"/>
  <c r="I849" i="1"/>
  <c r="J849" i="1" s="1"/>
  <c r="H849" i="1"/>
  <c r="I848" i="1"/>
  <c r="J848" i="1" s="1"/>
  <c r="H848" i="1"/>
  <c r="I845" i="1"/>
  <c r="J845" i="1"/>
  <c r="H845" i="1"/>
  <c r="I843" i="1"/>
  <c r="J843" i="1" s="1"/>
  <c r="H843" i="1"/>
  <c r="I841" i="1"/>
  <c r="J841" i="1"/>
  <c r="H841" i="1"/>
  <c r="I839" i="1"/>
  <c r="J839" i="1" s="1"/>
  <c r="H839" i="1"/>
  <c r="I838" i="1"/>
  <c r="J838" i="1"/>
  <c r="H838" i="1"/>
  <c r="I837" i="1"/>
  <c r="J837" i="1" s="1"/>
  <c r="H837" i="1"/>
  <c r="I836" i="1"/>
  <c r="J836" i="1" s="1"/>
  <c r="H836" i="1"/>
  <c r="I835" i="1"/>
  <c r="J835" i="1" s="1"/>
  <c r="H835" i="1"/>
  <c r="I834" i="1"/>
  <c r="J834" i="1"/>
  <c r="H834" i="1"/>
  <c r="I833" i="1"/>
  <c r="J833" i="1" s="1"/>
  <c r="H833" i="1"/>
  <c r="I832" i="1"/>
  <c r="J832" i="1" s="1"/>
  <c r="H832" i="1"/>
  <c r="I831" i="1"/>
  <c r="J831" i="1" s="1"/>
  <c r="H831" i="1"/>
  <c r="I830" i="1"/>
  <c r="J830" i="1" s="1"/>
  <c r="H830" i="1"/>
  <c r="I829" i="1"/>
  <c r="J829" i="1" s="1"/>
  <c r="H829" i="1"/>
  <c r="I828" i="1"/>
  <c r="J828" i="1"/>
  <c r="H828" i="1"/>
  <c r="J827" i="1"/>
  <c r="I827" i="1"/>
  <c r="H827" i="1"/>
  <c r="I826" i="1"/>
  <c r="J826" i="1"/>
  <c r="H826" i="1"/>
  <c r="I825" i="1"/>
  <c r="J825" i="1" s="1"/>
  <c r="H825" i="1"/>
  <c r="I824" i="1"/>
  <c r="J824" i="1"/>
  <c r="H824" i="1"/>
  <c r="I823" i="1"/>
  <c r="J823" i="1" s="1"/>
  <c r="H823" i="1"/>
  <c r="I822" i="1"/>
  <c r="J822" i="1"/>
  <c r="H822" i="1"/>
  <c r="I821" i="1"/>
  <c r="J821" i="1" s="1"/>
  <c r="H821" i="1"/>
  <c r="I820" i="1"/>
  <c r="J820" i="1"/>
  <c r="H820" i="1"/>
  <c r="I819" i="1"/>
  <c r="J819" i="1" s="1"/>
  <c r="H819" i="1"/>
  <c r="I818" i="1"/>
  <c r="J818" i="1"/>
  <c r="H818" i="1"/>
  <c r="I817" i="1"/>
  <c r="J817" i="1" s="1"/>
  <c r="H817" i="1"/>
  <c r="I816" i="1"/>
  <c r="J816" i="1" s="1"/>
  <c r="H816" i="1"/>
  <c r="I814" i="1"/>
  <c r="J814" i="1"/>
  <c r="H814" i="1"/>
  <c r="I813" i="1"/>
  <c r="J813" i="1" s="1"/>
  <c r="H813" i="1"/>
  <c r="I812" i="1"/>
  <c r="J812" i="1"/>
  <c r="H812" i="1"/>
  <c r="I793" i="1"/>
  <c r="J793" i="1" s="1"/>
  <c r="H793" i="1"/>
  <c r="I791" i="1"/>
  <c r="J791" i="1"/>
  <c r="H791" i="1"/>
  <c r="I790" i="1"/>
  <c r="J790" i="1" s="1"/>
  <c r="H790" i="1"/>
  <c r="I785" i="1"/>
  <c r="J785" i="1"/>
  <c r="H785" i="1"/>
  <c r="J784" i="1"/>
  <c r="I784" i="1"/>
  <c r="H784" i="1"/>
  <c r="I783" i="1"/>
  <c r="J783" i="1"/>
  <c r="H783" i="1"/>
  <c r="J782" i="1"/>
  <c r="I782" i="1"/>
  <c r="H782" i="1"/>
  <c r="I781" i="1"/>
  <c r="J781" i="1"/>
  <c r="H781" i="1"/>
  <c r="I779" i="1"/>
  <c r="J779" i="1" s="1"/>
  <c r="H779" i="1"/>
  <c r="I774" i="1"/>
  <c r="J774" i="1"/>
  <c r="H774" i="1"/>
  <c r="I773" i="1"/>
  <c r="J773" i="1" s="1"/>
  <c r="H773" i="1"/>
  <c r="I772" i="1"/>
  <c r="J772" i="1"/>
  <c r="H772" i="1"/>
  <c r="J771" i="1"/>
  <c r="I771" i="1"/>
  <c r="H771" i="1"/>
  <c r="I770" i="1"/>
  <c r="J770" i="1"/>
  <c r="H770" i="1"/>
  <c r="I769" i="1"/>
  <c r="J769" i="1" s="1"/>
  <c r="H769" i="1"/>
  <c r="I768" i="1"/>
  <c r="J768" i="1"/>
  <c r="H768" i="1"/>
  <c r="I767" i="1"/>
  <c r="J767" i="1" s="1"/>
  <c r="H767" i="1"/>
  <c r="I765" i="1"/>
  <c r="J765" i="1"/>
  <c r="H765" i="1"/>
  <c r="I760" i="1"/>
  <c r="J760" i="1" s="1"/>
  <c r="H760" i="1"/>
  <c r="I759" i="1"/>
  <c r="J759" i="1" s="1"/>
  <c r="H759" i="1"/>
  <c r="I758" i="1"/>
  <c r="J758" i="1" s="1"/>
  <c r="H758" i="1"/>
  <c r="I757" i="1"/>
  <c r="J757" i="1" s="1"/>
  <c r="H757" i="1"/>
  <c r="I756" i="1"/>
  <c r="J756" i="1" s="1"/>
  <c r="H756" i="1"/>
  <c r="I754" i="1"/>
  <c r="J754" i="1"/>
  <c r="H754" i="1"/>
  <c r="I749" i="1"/>
  <c r="J749" i="1" s="1"/>
  <c r="H749" i="1"/>
  <c r="I748" i="1"/>
  <c r="J748" i="1" s="1"/>
  <c r="H748" i="1"/>
  <c r="I747" i="1"/>
  <c r="J747" i="1" s="1"/>
  <c r="H747" i="1"/>
  <c r="I746" i="1"/>
  <c r="J746" i="1"/>
  <c r="H746" i="1"/>
  <c r="I745" i="1"/>
  <c r="J745" i="1" s="1"/>
  <c r="H745" i="1"/>
  <c r="I743" i="1"/>
  <c r="J743" i="1"/>
  <c r="H743" i="1"/>
  <c r="I738" i="1"/>
  <c r="J738" i="1" s="1"/>
  <c r="H738" i="1"/>
  <c r="I737" i="1"/>
  <c r="J737" i="1"/>
  <c r="H737" i="1"/>
  <c r="I736" i="1"/>
  <c r="J736" i="1" s="1"/>
  <c r="H736" i="1"/>
  <c r="I735" i="1"/>
  <c r="J735" i="1" s="1"/>
  <c r="H735" i="1"/>
  <c r="I734" i="1"/>
  <c r="J734" i="1" s="1"/>
  <c r="H734" i="1"/>
  <c r="I732" i="1"/>
  <c r="J732" i="1"/>
  <c r="H732" i="1"/>
  <c r="I727" i="1"/>
  <c r="J727" i="1" s="1"/>
  <c r="H727" i="1"/>
  <c r="I726" i="1"/>
  <c r="J726" i="1" s="1"/>
  <c r="H726" i="1"/>
  <c r="I725" i="1"/>
  <c r="J725" i="1" s="1"/>
  <c r="H725" i="1"/>
  <c r="I724" i="1"/>
  <c r="J724" i="1"/>
  <c r="H724" i="1"/>
  <c r="I723" i="1"/>
  <c r="J723" i="1" s="1"/>
  <c r="H723" i="1"/>
  <c r="I722" i="1"/>
  <c r="J722" i="1" s="1"/>
  <c r="H722" i="1"/>
  <c r="I721" i="1"/>
  <c r="J721" i="1" s="1"/>
  <c r="H721" i="1"/>
  <c r="I720" i="1"/>
  <c r="J720" i="1"/>
  <c r="H720" i="1"/>
  <c r="I718" i="1"/>
  <c r="J718" i="1" s="1"/>
  <c r="H718" i="1"/>
  <c r="I713" i="1"/>
  <c r="J713" i="1"/>
  <c r="H713" i="1"/>
  <c r="J712" i="1"/>
  <c r="I712" i="1"/>
  <c r="H712" i="1"/>
  <c r="I711" i="1"/>
  <c r="J711" i="1"/>
  <c r="H711" i="1"/>
  <c r="I710" i="1"/>
  <c r="J710" i="1" s="1"/>
  <c r="H710" i="1"/>
  <c r="I709" i="1"/>
  <c r="J709" i="1"/>
  <c r="H709" i="1"/>
  <c r="J708" i="1"/>
  <c r="I708" i="1"/>
  <c r="H708" i="1"/>
  <c r="I707" i="1"/>
  <c r="J707" i="1"/>
  <c r="H707" i="1"/>
  <c r="I706" i="1"/>
  <c r="J706" i="1" s="1"/>
  <c r="H706" i="1"/>
  <c r="I704" i="1"/>
  <c r="J704" i="1"/>
  <c r="H704" i="1"/>
  <c r="I699" i="1"/>
  <c r="J699" i="1" s="1"/>
  <c r="H699" i="1"/>
  <c r="I698" i="1"/>
  <c r="J698" i="1"/>
  <c r="H698" i="1"/>
  <c r="I697" i="1"/>
  <c r="J697" i="1" s="1"/>
  <c r="H697" i="1"/>
  <c r="I696" i="1"/>
  <c r="J696" i="1"/>
  <c r="H696" i="1"/>
  <c r="I695" i="1"/>
  <c r="J695" i="1" s="1"/>
  <c r="H695" i="1"/>
  <c r="I694" i="1"/>
  <c r="J694" i="1"/>
  <c r="H694" i="1"/>
  <c r="I693" i="1"/>
  <c r="J693" i="1" s="1"/>
  <c r="H693" i="1"/>
  <c r="I692" i="1"/>
  <c r="J692" i="1" s="1"/>
  <c r="H692" i="1"/>
  <c r="I690" i="1"/>
  <c r="J690" i="1" s="1"/>
  <c r="H690" i="1"/>
  <c r="I685" i="1"/>
  <c r="J685" i="1"/>
  <c r="H685" i="1"/>
  <c r="I684" i="1"/>
  <c r="J684" i="1" s="1"/>
  <c r="H684" i="1"/>
  <c r="I683" i="1"/>
  <c r="J683" i="1"/>
  <c r="H683" i="1"/>
  <c r="I682" i="1"/>
  <c r="J682" i="1" s="1"/>
  <c r="H682" i="1"/>
  <c r="I681" i="1"/>
  <c r="J681" i="1"/>
  <c r="H681" i="1"/>
  <c r="I680" i="1"/>
  <c r="J680" i="1" s="1"/>
  <c r="H680" i="1"/>
  <c r="I679" i="1"/>
  <c r="J679" i="1"/>
  <c r="H679" i="1"/>
  <c r="I678" i="1"/>
  <c r="J678" i="1" s="1"/>
  <c r="H678" i="1"/>
  <c r="I676" i="1"/>
  <c r="J676" i="1"/>
  <c r="H676" i="1"/>
  <c r="I671" i="1"/>
  <c r="J671" i="1" s="1"/>
  <c r="H671" i="1"/>
  <c r="I670" i="1"/>
  <c r="J670" i="1" s="1"/>
  <c r="H670" i="1"/>
  <c r="I669" i="1"/>
  <c r="J669" i="1" s="1"/>
  <c r="H669" i="1"/>
  <c r="I668" i="1"/>
  <c r="J668" i="1" s="1"/>
  <c r="H668" i="1"/>
  <c r="I667" i="1"/>
  <c r="J667" i="1" s="1"/>
  <c r="H667" i="1"/>
  <c r="I666" i="1"/>
  <c r="J666" i="1"/>
  <c r="H666" i="1"/>
  <c r="I665" i="1"/>
  <c r="J665" i="1" s="1"/>
  <c r="H665" i="1"/>
  <c r="I664" i="1"/>
  <c r="J664" i="1" s="1"/>
  <c r="H664" i="1"/>
  <c r="I662" i="1"/>
  <c r="J662" i="1" s="1"/>
  <c r="H662" i="1"/>
  <c r="I657" i="1"/>
  <c r="J657" i="1"/>
  <c r="H657" i="1"/>
  <c r="I656" i="1"/>
  <c r="J656" i="1" s="1"/>
  <c r="H656" i="1"/>
  <c r="I655" i="1"/>
  <c r="J655" i="1"/>
  <c r="H655" i="1"/>
  <c r="J654" i="1"/>
  <c r="I654" i="1"/>
  <c r="H654" i="1"/>
  <c r="I653" i="1"/>
  <c r="J653" i="1"/>
  <c r="H653" i="1"/>
  <c r="I652" i="1"/>
  <c r="J652" i="1" s="1"/>
  <c r="H652" i="1"/>
  <c r="I651" i="1"/>
  <c r="J651" i="1"/>
  <c r="H651" i="1"/>
  <c r="J650" i="1"/>
  <c r="I650" i="1"/>
  <c r="H650" i="1"/>
  <c r="I648" i="1"/>
  <c r="J648" i="1"/>
  <c r="H648" i="1"/>
  <c r="J643" i="1"/>
  <c r="I643" i="1"/>
  <c r="H643" i="1"/>
  <c r="I642" i="1"/>
  <c r="J642" i="1"/>
  <c r="H642" i="1"/>
  <c r="I641" i="1"/>
  <c r="J641" i="1" s="1"/>
  <c r="H641" i="1"/>
  <c r="I640" i="1"/>
  <c r="J640" i="1" s="1"/>
  <c r="H640" i="1"/>
  <c r="J639" i="1"/>
  <c r="I639" i="1"/>
  <c r="H639" i="1"/>
  <c r="I638" i="1"/>
  <c r="J638" i="1"/>
  <c r="H638" i="1"/>
  <c r="I637" i="1"/>
  <c r="J637" i="1" s="1"/>
  <c r="H637" i="1"/>
  <c r="I636" i="1"/>
  <c r="J636" i="1" s="1"/>
  <c r="H636" i="1"/>
  <c r="I634" i="1"/>
  <c r="J634" i="1" s="1"/>
  <c r="H634" i="1"/>
  <c r="I629" i="1"/>
  <c r="J629" i="1"/>
  <c r="H629" i="1"/>
  <c r="J628" i="1"/>
  <c r="I628" i="1"/>
  <c r="H628" i="1"/>
  <c r="I627" i="1"/>
  <c r="J627" i="1"/>
  <c r="H627" i="1"/>
  <c r="I626" i="1"/>
  <c r="J626" i="1" s="1"/>
  <c r="H626" i="1"/>
  <c r="I625" i="1"/>
  <c r="J625" i="1"/>
  <c r="H625" i="1"/>
  <c r="I624" i="1"/>
  <c r="H624" i="1"/>
  <c r="I623" i="1"/>
  <c r="J623" i="1" s="1"/>
  <c r="H623" i="1"/>
  <c r="I622" i="1"/>
  <c r="J622" i="1"/>
  <c r="H622" i="1"/>
  <c r="I620" i="1"/>
  <c r="J620" i="1" s="1"/>
  <c r="H620" i="1"/>
  <c r="I615" i="1"/>
  <c r="J615" i="1"/>
  <c r="H615" i="1"/>
  <c r="I614" i="1"/>
  <c r="J614" i="1" s="1"/>
  <c r="H614" i="1"/>
  <c r="I613" i="1"/>
  <c r="J613" i="1"/>
  <c r="H613" i="1"/>
  <c r="J612" i="1"/>
  <c r="I612" i="1"/>
  <c r="H612" i="1"/>
  <c r="I611" i="1"/>
  <c r="J611" i="1"/>
  <c r="H611" i="1"/>
  <c r="I610" i="1"/>
  <c r="J610" i="1" s="1"/>
  <c r="H610" i="1"/>
  <c r="I609" i="1"/>
  <c r="J609" i="1"/>
  <c r="H609" i="1"/>
  <c r="J608" i="1"/>
  <c r="I608" i="1"/>
  <c r="H608" i="1"/>
  <c r="I606" i="1"/>
  <c r="J606" i="1"/>
  <c r="H606" i="1"/>
  <c r="I601" i="1"/>
  <c r="J601" i="1" s="1"/>
  <c r="H601" i="1"/>
  <c r="I600" i="1"/>
  <c r="J600" i="1"/>
  <c r="H600" i="1"/>
  <c r="I599" i="1"/>
  <c r="J599" i="1" s="1"/>
  <c r="H599" i="1"/>
  <c r="I598" i="1"/>
  <c r="J598" i="1" s="1"/>
  <c r="H598" i="1"/>
  <c r="I597" i="1"/>
  <c r="J597" i="1" s="1"/>
  <c r="H597" i="1"/>
  <c r="I596" i="1"/>
  <c r="J596" i="1"/>
  <c r="H596" i="1"/>
  <c r="I595" i="1"/>
  <c r="J595" i="1" s="1"/>
  <c r="H595" i="1"/>
  <c r="I594" i="1"/>
  <c r="J594" i="1" s="1"/>
  <c r="H594" i="1"/>
  <c r="I592" i="1"/>
  <c r="J592" i="1" s="1"/>
  <c r="H592" i="1"/>
  <c r="I587" i="1"/>
  <c r="J587" i="1"/>
  <c r="H587" i="1"/>
  <c r="I586" i="1"/>
  <c r="J586" i="1" s="1"/>
  <c r="H586" i="1"/>
  <c r="I585" i="1"/>
  <c r="J585" i="1"/>
  <c r="H585" i="1"/>
  <c r="J584" i="1"/>
  <c r="I584" i="1"/>
  <c r="H584" i="1"/>
  <c r="I583" i="1"/>
  <c r="J583" i="1"/>
  <c r="H583" i="1"/>
  <c r="I582" i="1"/>
  <c r="J582" i="1" s="1"/>
  <c r="H582" i="1"/>
  <c r="I581" i="1"/>
  <c r="J581" i="1"/>
  <c r="H581" i="1"/>
  <c r="J580" i="1"/>
  <c r="I580" i="1"/>
  <c r="H580" i="1"/>
  <c r="I578" i="1"/>
  <c r="J578" i="1"/>
  <c r="H578" i="1"/>
  <c r="I573" i="1"/>
  <c r="J573" i="1" s="1"/>
  <c r="H573" i="1"/>
  <c r="I572" i="1"/>
  <c r="J572" i="1"/>
  <c r="H572" i="1"/>
  <c r="I571" i="1"/>
  <c r="J571" i="1" s="1"/>
  <c r="H571" i="1"/>
  <c r="I570" i="1"/>
  <c r="J570" i="1" s="1"/>
  <c r="H570" i="1"/>
  <c r="I569" i="1"/>
  <c r="J569" i="1" s="1"/>
  <c r="H569" i="1"/>
  <c r="I568" i="1"/>
  <c r="J568" i="1"/>
  <c r="H568" i="1"/>
  <c r="I567" i="1"/>
  <c r="J567" i="1" s="1"/>
  <c r="H567" i="1"/>
  <c r="I566" i="1"/>
  <c r="J566" i="1" s="1"/>
  <c r="H566" i="1"/>
  <c r="I564" i="1"/>
  <c r="J564" i="1" s="1"/>
  <c r="H564" i="1"/>
  <c r="I559" i="1"/>
  <c r="J559" i="1"/>
  <c r="H559" i="1"/>
  <c r="I558" i="1"/>
  <c r="J558" i="1" s="1"/>
  <c r="H558" i="1"/>
  <c r="I557" i="1"/>
  <c r="J557" i="1" s="1"/>
  <c r="H557" i="1"/>
  <c r="I556" i="1"/>
  <c r="J556" i="1" s="1"/>
  <c r="H556" i="1"/>
  <c r="I555" i="1"/>
  <c r="J555" i="1"/>
  <c r="H555" i="1"/>
  <c r="I554" i="1"/>
  <c r="J554" i="1" s="1"/>
  <c r="H554" i="1"/>
  <c r="I553" i="1"/>
  <c r="J553" i="1" s="1"/>
  <c r="H553" i="1"/>
  <c r="I552" i="1"/>
  <c r="J552" i="1" s="1"/>
  <c r="H552" i="1"/>
  <c r="I550" i="1"/>
  <c r="J550" i="1"/>
  <c r="H550" i="1"/>
  <c r="I545" i="1"/>
  <c r="J545" i="1" s="1"/>
  <c r="H545" i="1"/>
  <c r="I544" i="1"/>
  <c r="J544" i="1" s="1"/>
  <c r="H544" i="1"/>
  <c r="I543" i="1"/>
  <c r="J543" i="1" s="1"/>
  <c r="H543" i="1"/>
  <c r="I542" i="1"/>
  <c r="J542" i="1" s="1"/>
  <c r="H542" i="1"/>
  <c r="I541" i="1"/>
  <c r="J541" i="1" s="1"/>
  <c r="H541" i="1"/>
  <c r="I540" i="1"/>
  <c r="J540" i="1"/>
  <c r="H540" i="1"/>
  <c r="I539" i="1"/>
  <c r="J539" i="1" s="1"/>
  <c r="H539" i="1"/>
  <c r="I538" i="1"/>
  <c r="J538" i="1" s="1"/>
  <c r="H538" i="1"/>
  <c r="I536" i="1"/>
  <c r="J536" i="1" s="1"/>
  <c r="H536" i="1"/>
  <c r="I531" i="1"/>
  <c r="J531" i="1"/>
  <c r="H531" i="1"/>
  <c r="I530" i="1"/>
  <c r="J530" i="1" s="1"/>
  <c r="H530" i="1"/>
  <c r="I529" i="1"/>
  <c r="J529" i="1"/>
  <c r="H529" i="1"/>
  <c r="J528" i="1"/>
  <c r="I528" i="1"/>
  <c r="H528" i="1"/>
  <c r="I527" i="1"/>
  <c r="J527" i="1"/>
  <c r="H527" i="1"/>
  <c r="I526" i="1"/>
  <c r="J526" i="1" s="1"/>
  <c r="H526" i="1"/>
  <c r="I525" i="1"/>
  <c r="J525" i="1"/>
  <c r="H525" i="1"/>
  <c r="J524" i="1"/>
  <c r="I524" i="1"/>
  <c r="H524" i="1"/>
  <c r="I522" i="1"/>
  <c r="J522" i="1"/>
  <c r="H522" i="1"/>
  <c r="I517" i="1"/>
  <c r="J517" i="1" s="1"/>
  <c r="H517" i="1"/>
  <c r="I516" i="1"/>
  <c r="J516" i="1"/>
  <c r="H516" i="1"/>
  <c r="I515" i="1"/>
  <c r="J515" i="1" s="1"/>
  <c r="H515" i="1"/>
  <c r="I514" i="1"/>
  <c r="J514" i="1" s="1"/>
  <c r="H514" i="1"/>
  <c r="I513" i="1"/>
  <c r="J513" i="1" s="1"/>
  <c r="H513" i="1"/>
  <c r="I512" i="1"/>
  <c r="J512" i="1"/>
  <c r="H512" i="1"/>
  <c r="I511" i="1"/>
  <c r="J511" i="1" s="1"/>
  <c r="H511" i="1"/>
  <c r="I510" i="1"/>
  <c r="J510" i="1" s="1"/>
  <c r="H510" i="1"/>
  <c r="I508" i="1"/>
  <c r="J508" i="1" s="1"/>
  <c r="H508" i="1"/>
  <c r="I503" i="1"/>
  <c r="J503" i="1"/>
  <c r="H503" i="1"/>
  <c r="J502" i="1"/>
  <c r="I502" i="1"/>
  <c r="H502" i="1"/>
  <c r="I501" i="1"/>
  <c r="J501" i="1"/>
  <c r="H501" i="1"/>
  <c r="I500" i="1"/>
  <c r="J500" i="1" s="1"/>
  <c r="H500" i="1"/>
  <c r="I499" i="1"/>
  <c r="J499" i="1"/>
  <c r="H499" i="1"/>
  <c r="I498" i="1"/>
  <c r="H498" i="1"/>
  <c r="I497" i="1"/>
  <c r="J497" i="1" s="1"/>
  <c r="H497" i="1"/>
  <c r="I496" i="1"/>
  <c r="J496" i="1"/>
  <c r="H496" i="1"/>
  <c r="I494" i="1"/>
  <c r="J494" i="1" s="1"/>
  <c r="H494" i="1"/>
  <c r="I489" i="1"/>
  <c r="J489" i="1"/>
  <c r="H489" i="1"/>
  <c r="J488" i="1"/>
  <c r="I488" i="1"/>
  <c r="H488" i="1"/>
  <c r="I487" i="1"/>
  <c r="J487" i="1"/>
  <c r="H487" i="1"/>
  <c r="I486" i="1"/>
  <c r="H486" i="1"/>
  <c r="I485" i="1"/>
  <c r="J485" i="1" s="1"/>
  <c r="H485" i="1"/>
  <c r="I484" i="1"/>
  <c r="J484" i="1"/>
  <c r="H484" i="1"/>
  <c r="I483" i="1"/>
  <c r="J483" i="1" s="1"/>
  <c r="H483" i="1"/>
  <c r="I482" i="1"/>
  <c r="J482" i="1" s="1"/>
  <c r="H482" i="1"/>
  <c r="I480" i="1"/>
  <c r="J480" i="1" s="1"/>
  <c r="H480" i="1"/>
  <c r="I475" i="1"/>
  <c r="J475" i="1"/>
  <c r="H475" i="1"/>
  <c r="I474" i="1"/>
  <c r="J474" i="1" s="1"/>
  <c r="H474" i="1"/>
  <c r="I473" i="1"/>
  <c r="J473" i="1"/>
  <c r="H473" i="1"/>
  <c r="J472" i="1"/>
  <c r="I472" i="1"/>
  <c r="H472" i="1"/>
  <c r="I471" i="1"/>
  <c r="J471" i="1"/>
  <c r="H471" i="1"/>
  <c r="I470" i="1"/>
  <c r="J470" i="1" s="1"/>
  <c r="H470" i="1"/>
  <c r="I469" i="1"/>
  <c r="J469" i="1"/>
  <c r="H469" i="1"/>
  <c r="J468" i="1"/>
  <c r="I468" i="1"/>
  <c r="H468" i="1"/>
  <c r="I466" i="1"/>
  <c r="J466" i="1"/>
  <c r="H466" i="1"/>
  <c r="I461" i="1"/>
  <c r="J461" i="1" s="1"/>
  <c r="H461" i="1"/>
  <c r="I460" i="1"/>
  <c r="J460" i="1" s="1"/>
  <c r="H460" i="1"/>
  <c r="I459" i="1"/>
  <c r="J459" i="1" s="1"/>
  <c r="H459" i="1"/>
  <c r="I458" i="1"/>
  <c r="J458" i="1" s="1"/>
  <c r="H458" i="1"/>
  <c r="I457" i="1"/>
  <c r="J457" i="1" s="1"/>
  <c r="H457" i="1"/>
  <c r="I456" i="1"/>
  <c r="H456" i="1"/>
  <c r="I455" i="1"/>
  <c r="J455" i="1"/>
  <c r="H455" i="1"/>
  <c r="J454" i="1"/>
  <c r="I454" i="1"/>
  <c r="H454" i="1"/>
  <c r="I452" i="1"/>
  <c r="J452" i="1"/>
  <c r="H452" i="1"/>
  <c r="I447" i="1"/>
  <c r="J447" i="1" s="1"/>
  <c r="H447" i="1"/>
  <c r="I446" i="1"/>
  <c r="J446" i="1" s="1"/>
  <c r="H446" i="1"/>
  <c r="I445" i="1"/>
  <c r="J445" i="1" s="1"/>
  <c r="H445" i="1"/>
  <c r="I444" i="1"/>
  <c r="J444" i="1"/>
  <c r="H444" i="1"/>
  <c r="I443" i="1"/>
  <c r="J443" i="1" s="1"/>
  <c r="H443" i="1"/>
  <c r="I442" i="1"/>
  <c r="J442" i="1" s="1"/>
  <c r="H442" i="1"/>
  <c r="I441" i="1"/>
  <c r="J441" i="1" s="1"/>
  <c r="H441" i="1"/>
  <c r="I440" i="1"/>
  <c r="J440" i="1"/>
  <c r="H440" i="1"/>
  <c r="I438" i="1"/>
  <c r="J438" i="1" s="1"/>
  <c r="H438" i="1"/>
  <c r="I433" i="1"/>
  <c r="J433" i="1"/>
  <c r="H433" i="1"/>
  <c r="I432" i="1"/>
  <c r="J432" i="1" s="1"/>
  <c r="H432" i="1"/>
  <c r="I431" i="1"/>
  <c r="J431" i="1"/>
  <c r="H431" i="1"/>
  <c r="I430" i="1"/>
  <c r="J430" i="1" s="1"/>
  <c r="H430" i="1"/>
  <c r="I429" i="1"/>
  <c r="J429" i="1"/>
  <c r="H429" i="1"/>
  <c r="I428" i="1"/>
  <c r="J428" i="1" s="1"/>
  <c r="H428" i="1"/>
  <c r="I427" i="1"/>
  <c r="J427" i="1"/>
  <c r="H427" i="1"/>
  <c r="J426" i="1"/>
  <c r="I426" i="1"/>
  <c r="H426" i="1"/>
  <c r="I424" i="1"/>
  <c r="J424" i="1"/>
  <c r="H424" i="1"/>
  <c r="I419" i="1"/>
  <c r="J419" i="1" s="1"/>
  <c r="H419" i="1"/>
  <c r="I418" i="1"/>
  <c r="J418" i="1" s="1"/>
  <c r="H418" i="1"/>
  <c r="I417" i="1"/>
  <c r="J417" i="1" s="1"/>
  <c r="H417" i="1"/>
  <c r="I416" i="1"/>
  <c r="J416" i="1"/>
  <c r="H416" i="1"/>
  <c r="I415" i="1"/>
  <c r="J415" i="1" s="1"/>
  <c r="H415" i="1"/>
  <c r="I414" i="1"/>
  <c r="H414" i="1"/>
  <c r="I413" i="1"/>
  <c r="J413" i="1"/>
  <c r="H413" i="1"/>
  <c r="I412" i="1"/>
  <c r="J412" i="1" s="1"/>
  <c r="H412" i="1"/>
  <c r="I410" i="1"/>
  <c r="J410" i="1"/>
  <c r="H410" i="1"/>
  <c r="I405" i="1"/>
  <c r="J405" i="1" s="1"/>
  <c r="H405" i="1"/>
  <c r="I404" i="1"/>
  <c r="J404" i="1" s="1"/>
  <c r="H404" i="1"/>
  <c r="I403" i="1"/>
  <c r="J403" i="1" s="1"/>
  <c r="H403" i="1"/>
  <c r="I402" i="1"/>
  <c r="J402" i="1"/>
  <c r="H402" i="1"/>
  <c r="I401" i="1"/>
  <c r="J401" i="1" s="1"/>
  <c r="H401" i="1"/>
  <c r="I400" i="1"/>
  <c r="H400" i="1"/>
  <c r="I399" i="1"/>
  <c r="J399" i="1"/>
  <c r="H399" i="1"/>
  <c r="I398" i="1"/>
  <c r="J398" i="1" s="1"/>
  <c r="H398" i="1"/>
  <c r="I396" i="1"/>
  <c r="J396" i="1"/>
  <c r="H396" i="1"/>
  <c r="I391" i="1"/>
  <c r="J391" i="1" s="1"/>
  <c r="H391" i="1"/>
  <c r="I390" i="1"/>
  <c r="J390" i="1"/>
  <c r="H390" i="1"/>
  <c r="I389" i="1"/>
  <c r="J389" i="1" s="1"/>
  <c r="H389" i="1"/>
  <c r="I388" i="1"/>
  <c r="J388" i="1" s="1"/>
  <c r="H388" i="1"/>
  <c r="I387" i="1"/>
  <c r="J387" i="1" s="1"/>
  <c r="H387" i="1"/>
  <c r="I386" i="1"/>
  <c r="J386" i="1"/>
  <c r="H386" i="1"/>
  <c r="I385" i="1"/>
  <c r="J385" i="1" s="1"/>
  <c r="H385" i="1"/>
  <c r="I384" i="1"/>
  <c r="J384" i="1" s="1"/>
  <c r="H384" i="1"/>
  <c r="I382" i="1"/>
  <c r="J382" i="1" s="1"/>
  <c r="H382" i="1"/>
  <c r="I377" i="1"/>
  <c r="J377" i="1"/>
  <c r="H377" i="1"/>
  <c r="J376" i="1"/>
  <c r="I376" i="1"/>
  <c r="H376" i="1"/>
  <c r="I375" i="1"/>
  <c r="J375" i="1"/>
  <c r="H375" i="1"/>
  <c r="J374" i="1"/>
  <c r="I374" i="1"/>
  <c r="H374" i="1"/>
  <c r="I373" i="1"/>
  <c r="J373" i="1"/>
  <c r="H373" i="1"/>
  <c r="I372" i="1"/>
  <c r="H372" i="1"/>
  <c r="I371" i="1"/>
  <c r="J371" i="1" s="1"/>
  <c r="H371" i="1"/>
  <c r="I370" i="1"/>
  <c r="J370" i="1" s="1"/>
  <c r="H370" i="1"/>
  <c r="I368" i="1"/>
  <c r="J368" i="1" s="1"/>
  <c r="H368" i="1"/>
  <c r="I363" i="1"/>
  <c r="J363" i="1"/>
  <c r="H363" i="1"/>
  <c r="J362" i="1"/>
  <c r="I362" i="1"/>
  <c r="H362" i="1"/>
  <c r="I361" i="1"/>
  <c r="J361" i="1"/>
  <c r="H361" i="1"/>
  <c r="I360" i="1"/>
  <c r="J360" i="1" s="1"/>
  <c r="H360" i="1"/>
  <c r="I359" i="1"/>
  <c r="J359" i="1"/>
  <c r="H359" i="1"/>
  <c r="I358" i="1"/>
  <c r="H358" i="1"/>
  <c r="I357" i="1"/>
  <c r="J357" i="1" s="1"/>
  <c r="H357" i="1"/>
  <c r="I356" i="1"/>
  <c r="J356" i="1"/>
  <c r="H356" i="1"/>
  <c r="I354" i="1"/>
  <c r="J354" i="1" s="1"/>
  <c r="H354" i="1"/>
  <c r="I349" i="1"/>
  <c r="J349" i="1"/>
  <c r="H349" i="1"/>
  <c r="I348" i="1"/>
  <c r="J348" i="1" s="1"/>
  <c r="H348" i="1"/>
  <c r="I347" i="1"/>
  <c r="J347" i="1"/>
  <c r="H347" i="1"/>
  <c r="J346" i="1"/>
  <c r="I346" i="1"/>
  <c r="H346" i="1"/>
  <c r="I345" i="1"/>
  <c r="J345" i="1"/>
  <c r="H345" i="1"/>
  <c r="I344" i="1"/>
  <c r="J344" i="1" s="1"/>
  <c r="H344" i="1"/>
  <c r="I343" i="1"/>
  <c r="J343" i="1"/>
  <c r="H343" i="1"/>
  <c r="J342" i="1"/>
  <c r="I342" i="1"/>
  <c r="H342" i="1"/>
  <c r="I340" i="1"/>
  <c r="J340" i="1"/>
  <c r="H340" i="1"/>
  <c r="I335" i="1"/>
  <c r="J335" i="1" s="1"/>
  <c r="H335" i="1"/>
  <c r="I334" i="1"/>
  <c r="J334" i="1"/>
  <c r="H334" i="1"/>
  <c r="I333" i="1"/>
  <c r="J333" i="1" s="1"/>
  <c r="H333" i="1"/>
  <c r="I332" i="1"/>
  <c r="J332" i="1" s="1"/>
  <c r="H332" i="1"/>
  <c r="I331" i="1"/>
  <c r="J331" i="1" s="1"/>
  <c r="H331" i="1"/>
  <c r="I330" i="1"/>
  <c r="J330" i="1"/>
  <c r="H330" i="1"/>
  <c r="I329" i="1"/>
  <c r="J329" i="1" s="1"/>
  <c r="H329" i="1"/>
  <c r="I328" i="1"/>
  <c r="H328" i="1"/>
  <c r="I326" i="1"/>
  <c r="J326" i="1"/>
  <c r="H326" i="1"/>
  <c r="I321" i="1"/>
  <c r="J321" i="1" s="1"/>
  <c r="H321" i="1"/>
  <c r="I320" i="1"/>
  <c r="J320" i="1"/>
  <c r="H320" i="1"/>
  <c r="I319" i="1"/>
  <c r="J319" i="1" s="1"/>
  <c r="H319" i="1"/>
  <c r="I318" i="1"/>
  <c r="J318" i="1"/>
  <c r="H318" i="1"/>
  <c r="J317" i="1"/>
  <c r="I317" i="1"/>
  <c r="H317" i="1"/>
  <c r="I316" i="1"/>
  <c r="J316" i="1"/>
  <c r="H316" i="1"/>
  <c r="I315" i="1"/>
  <c r="J315" i="1" s="1"/>
  <c r="H315" i="1"/>
  <c r="I314" i="1"/>
  <c r="J314" i="1"/>
  <c r="H314" i="1"/>
  <c r="I312" i="1"/>
  <c r="J312" i="1" s="1"/>
  <c r="H312" i="1"/>
  <c r="I307" i="1"/>
  <c r="J307" i="1"/>
  <c r="H307" i="1"/>
  <c r="J306" i="1"/>
  <c r="I306" i="1"/>
  <c r="H306" i="1"/>
  <c r="I305" i="1"/>
  <c r="J305" i="1"/>
  <c r="H305" i="1"/>
  <c r="I304" i="1"/>
  <c r="J304" i="1" s="1"/>
  <c r="H304" i="1"/>
  <c r="I303" i="1"/>
  <c r="J303" i="1"/>
  <c r="H303" i="1"/>
  <c r="J302" i="1"/>
  <c r="I302" i="1"/>
  <c r="H302" i="1"/>
  <c r="I301" i="1"/>
  <c r="J301" i="1"/>
  <c r="H301" i="1"/>
  <c r="I300" i="1"/>
  <c r="J300" i="1" s="1"/>
  <c r="H300" i="1"/>
  <c r="I298" i="1"/>
  <c r="J298" i="1"/>
  <c r="H298" i="1"/>
  <c r="I293" i="1"/>
  <c r="J293" i="1" s="1"/>
  <c r="H293" i="1"/>
  <c r="I292" i="1"/>
  <c r="J292" i="1"/>
  <c r="H292" i="1"/>
  <c r="I291" i="1"/>
  <c r="J291" i="1" s="1"/>
  <c r="H291" i="1"/>
  <c r="I290" i="1"/>
  <c r="J290" i="1" s="1"/>
  <c r="H290" i="1"/>
  <c r="I289" i="1"/>
  <c r="J289" i="1" s="1"/>
  <c r="H289" i="1"/>
  <c r="I288" i="1"/>
  <c r="J288" i="1"/>
  <c r="H288" i="1"/>
  <c r="I287" i="1"/>
  <c r="J287" i="1" s="1"/>
  <c r="H287" i="1"/>
  <c r="I286" i="1"/>
  <c r="J286" i="1" s="1"/>
  <c r="H286" i="1"/>
  <c r="I284" i="1"/>
  <c r="J284" i="1" s="1"/>
  <c r="H284" i="1"/>
  <c r="I279" i="1"/>
  <c r="J279" i="1"/>
  <c r="H279" i="1"/>
  <c r="J278" i="1"/>
  <c r="I278" i="1"/>
  <c r="H278" i="1"/>
  <c r="I277" i="1"/>
  <c r="J277" i="1"/>
  <c r="H277" i="1"/>
  <c r="I276" i="1"/>
  <c r="J276" i="1" s="1"/>
  <c r="H276" i="1"/>
  <c r="I275" i="1"/>
  <c r="J275" i="1"/>
  <c r="H275" i="1"/>
  <c r="I274" i="1"/>
  <c r="H274" i="1"/>
  <c r="I273" i="1"/>
  <c r="J273" i="1" s="1"/>
  <c r="H273" i="1"/>
  <c r="I272" i="1"/>
  <c r="J272" i="1"/>
  <c r="H272" i="1"/>
  <c r="I270" i="1"/>
  <c r="J270" i="1" s="1"/>
  <c r="J281" i="1" s="1"/>
  <c r="H270" i="1"/>
  <c r="I265" i="1"/>
  <c r="J265" i="1"/>
  <c r="H265" i="1"/>
  <c r="J264" i="1"/>
  <c r="I264" i="1"/>
  <c r="H264" i="1"/>
  <c r="I263" i="1"/>
  <c r="J263" i="1"/>
  <c r="H263" i="1"/>
  <c r="J262" i="1"/>
  <c r="I262" i="1"/>
  <c r="H262" i="1"/>
  <c r="I261" i="1"/>
  <c r="J261" i="1"/>
  <c r="H261" i="1"/>
  <c r="I260" i="1"/>
  <c r="J260" i="1" s="1"/>
  <c r="H260" i="1"/>
  <c r="I259" i="1"/>
  <c r="J259" i="1"/>
  <c r="H259" i="1"/>
  <c r="J258" i="1"/>
  <c r="I258" i="1"/>
  <c r="H258" i="1"/>
  <c r="I256" i="1"/>
  <c r="J256" i="1"/>
  <c r="H256" i="1"/>
  <c r="I251" i="1"/>
  <c r="J251" i="1" s="1"/>
  <c r="H251" i="1"/>
  <c r="I250" i="1"/>
  <c r="J250" i="1"/>
  <c r="H250" i="1"/>
  <c r="I249" i="1"/>
  <c r="J249" i="1" s="1"/>
  <c r="H249" i="1"/>
  <c r="I248" i="1"/>
  <c r="J248" i="1" s="1"/>
  <c r="H248" i="1"/>
  <c r="I247" i="1"/>
  <c r="J247" i="1" s="1"/>
  <c r="H247" i="1"/>
  <c r="I246" i="1"/>
  <c r="J246" i="1"/>
  <c r="H246" i="1"/>
  <c r="I245" i="1"/>
  <c r="J245" i="1" s="1"/>
  <c r="H245" i="1"/>
  <c r="I244" i="1"/>
  <c r="J244" i="1" s="1"/>
  <c r="H244" i="1"/>
  <c r="I242" i="1"/>
  <c r="J242" i="1" s="1"/>
  <c r="H242" i="1"/>
  <c r="I237" i="1"/>
  <c r="J237" i="1"/>
  <c r="H237" i="1"/>
  <c r="J236" i="1"/>
  <c r="I236" i="1"/>
  <c r="H236" i="1"/>
  <c r="I235" i="1"/>
  <c r="J235" i="1"/>
  <c r="H235" i="1"/>
  <c r="J234" i="1"/>
  <c r="I234" i="1"/>
  <c r="H234" i="1"/>
  <c r="I233" i="1"/>
  <c r="J233" i="1"/>
  <c r="H233" i="1"/>
  <c r="I232" i="1"/>
  <c r="J232" i="1" s="1"/>
  <c r="H232" i="1"/>
  <c r="I231" i="1"/>
  <c r="J231" i="1"/>
  <c r="H231" i="1"/>
  <c r="J230" i="1"/>
  <c r="I230" i="1"/>
  <c r="H230" i="1"/>
  <c r="I228" i="1"/>
  <c r="J228" i="1"/>
  <c r="H228" i="1"/>
  <c r="I223" i="1"/>
  <c r="J223" i="1" s="1"/>
  <c r="H223" i="1"/>
  <c r="I222" i="1"/>
  <c r="J222" i="1"/>
  <c r="H222" i="1"/>
  <c r="I221" i="1"/>
  <c r="J221" i="1" s="1"/>
  <c r="H221" i="1"/>
  <c r="I220" i="1"/>
  <c r="J220" i="1"/>
  <c r="H220" i="1"/>
  <c r="I219" i="1"/>
  <c r="J219" i="1" s="1"/>
  <c r="H219" i="1"/>
  <c r="I218" i="1"/>
  <c r="J218" i="1"/>
  <c r="H218" i="1"/>
  <c r="I216" i="1"/>
  <c r="J216" i="1" s="1"/>
  <c r="H216" i="1"/>
  <c r="I211" i="1"/>
  <c r="J211" i="1"/>
  <c r="H211" i="1"/>
  <c r="J210" i="1"/>
  <c r="I210" i="1"/>
  <c r="H210" i="1"/>
  <c r="I209" i="1"/>
  <c r="J209" i="1"/>
  <c r="H209" i="1"/>
  <c r="J208" i="1"/>
  <c r="I208" i="1"/>
  <c r="H208" i="1"/>
  <c r="I207" i="1"/>
  <c r="J207" i="1"/>
  <c r="H207" i="1"/>
  <c r="J206" i="1"/>
  <c r="I206" i="1"/>
  <c r="H206" i="1"/>
  <c r="I204" i="1"/>
  <c r="J204" i="1"/>
  <c r="H204" i="1"/>
  <c r="I199" i="1"/>
  <c r="J199" i="1" s="1"/>
  <c r="H199" i="1"/>
  <c r="I198" i="1"/>
  <c r="J198" i="1" s="1"/>
  <c r="H198" i="1"/>
  <c r="I197" i="1"/>
  <c r="J197" i="1" s="1"/>
  <c r="H197" i="1"/>
  <c r="I196" i="1"/>
  <c r="J196" i="1" s="1"/>
  <c r="H196" i="1"/>
  <c r="I195" i="1"/>
  <c r="J195" i="1" s="1"/>
  <c r="H195" i="1"/>
  <c r="I194" i="1"/>
  <c r="J194" i="1"/>
  <c r="H194" i="1"/>
  <c r="I193" i="1"/>
  <c r="J193" i="1" s="1"/>
  <c r="H193" i="1"/>
  <c r="I192" i="1"/>
  <c r="J192" i="1" s="1"/>
  <c r="H192" i="1"/>
  <c r="I190" i="1"/>
  <c r="J190" i="1" s="1"/>
  <c r="H190" i="1"/>
  <c r="I185" i="1"/>
  <c r="J185" i="1"/>
  <c r="H185" i="1"/>
  <c r="I184" i="1"/>
  <c r="J184" i="1" s="1"/>
  <c r="H184" i="1"/>
  <c r="I183" i="1"/>
  <c r="J183" i="1"/>
  <c r="H183" i="1"/>
  <c r="I182" i="1"/>
  <c r="J182" i="1" s="1"/>
  <c r="H182" i="1"/>
  <c r="I181" i="1"/>
  <c r="J181" i="1"/>
  <c r="H181" i="1"/>
  <c r="I180" i="1"/>
  <c r="J180" i="1" s="1"/>
  <c r="H180" i="1"/>
  <c r="I179" i="1"/>
  <c r="J179" i="1"/>
  <c r="H179" i="1"/>
  <c r="I178" i="1"/>
  <c r="J178" i="1" s="1"/>
  <c r="H178" i="1"/>
  <c r="I176" i="1"/>
  <c r="J176" i="1"/>
  <c r="H176" i="1"/>
  <c r="I171" i="1"/>
  <c r="J171" i="1" s="1"/>
  <c r="H171" i="1"/>
  <c r="I170" i="1"/>
  <c r="J170" i="1"/>
  <c r="H170" i="1"/>
  <c r="I169" i="1"/>
  <c r="J169" i="1" s="1"/>
  <c r="H169" i="1"/>
  <c r="I168" i="1"/>
  <c r="J168" i="1"/>
  <c r="H168" i="1"/>
  <c r="I167" i="1"/>
  <c r="J167" i="1" s="1"/>
  <c r="H167" i="1"/>
  <c r="I166" i="1"/>
  <c r="J166" i="1"/>
  <c r="H166" i="1"/>
  <c r="I165" i="1"/>
  <c r="J165" i="1" s="1"/>
  <c r="H165" i="1"/>
  <c r="I164" i="1"/>
  <c r="J164" i="1"/>
  <c r="H164" i="1"/>
  <c r="I162" i="1"/>
  <c r="J162" i="1" s="1"/>
  <c r="H162" i="1"/>
  <c r="I157" i="1"/>
  <c r="J157" i="1"/>
  <c r="H157" i="1"/>
  <c r="I156" i="1"/>
  <c r="J156" i="1" s="1"/>
  <c r="H156" i="1"/>
  <c r="I155" i="1"/>
  <c r="J155" i="1"/>
  <c r="H155" i="1"/>
  <c r="I154" i="1"/>
  <c r="J154" i="1" s="1"/>
  <c r="H154" i="1"/>
  <c r="I153" i="1"/>
  <c r="J153" i="1"/>
  <c r="H153" i="1"/>
  <c r="I152" i="1"/>
  <c r="J152" i="1" s="1"/>
  <c r="H152" i="1"/>
  <c r="I151" i="1"/>
  <c r="J151" i="1"/>
  <c r="H151" i="1"/>
  <c r="I150" i="1"/>
  <c r="J150" i="1" s="1"/>
  <c r="H150" i="1"/>
  <c r="I148" i="1"/>
  <c r="J148" i="1"/>
  <c r="H148" i="1"/>
  <c r="I139" i="1"/>
  <c r="J139" i="1" s="1"/>
  <c r="H139" i="1"/>
  <c r="I138" i="1"/>
  <c r="J138" i="1"/>
  <c r="H138" i="1"/>
  <c r="I137" i="1"/>
  <c r="J137" i="1" s="1"/>
  <c r="H137" i="1"/>
  <c r="I136" i="1"/>
  <c r="J136" i="1"/>
  <c r="H136" i="1"/>
  <c r="I135" i="1"/>
  <c r="J135" i="1" s="1"/>
  <c r="H135" i="1"/>
  <c r="I134" i="1"/>
  <c r="J134" i="1"/>
  <c r="H134" i="1"/>
  <c r="I133" i="1"/>
  <c r="J133" i="1" s="1"/>
  <c r="H133" i="1"/>
  <c r="I132" i="1"/>
  <c r="J132" i="1"/>
  <c r="H132" i="1"/>
  <c r="I131" i="1"/>
  <c r="J131" i="1" s="1"/>
  <c r="H131" i="1"/>
  <c r="I129" i="1"/>
  <c r="J129" i="1"/>
  <c r="H129" i="1"/>
  <c r="I128" i="1"/>
  <c r="J128" i="1" s="1"/>
  <c r="H128" i="1"/>
  <c r="I123" i="1"/>
  <c r="J123" i="1"/>
  <c r="H123" i="1"/>
  <c r="I122" i="1"/>
  <c r="J122" i="1" s="1"/>
  <c r="H122" i="1"/>
  <c r="I121" i="1"/>
  <c r="J121" i="1"/>
  <c r="H121" i="1"/>
  <c r="I120" i="1"/>
  <c r="J120" i="1" s="1"/>
  <c r="H120" i="1"/>
  <c r="I119" i="1"/>
  <c r="J119" i="1"/>
  <c r="H119" i="1"/>
  <c r="I118" i="1"/>
  <c r="J118" i="1" s="1"/>
  <c r="H118" i="1"/>
  <c r="I117" i="1"/>
  <c r="J117" i="1"/>
  <c r="H117" i="1"/>
  <c r="I112" i="1"/>
  <c r="J112" i="1" s="1"/>
  <c r="H112" i="1"/>
  <c r="I111" i="1"/>
  <c r="J111" i="1"/>
  <c r="H111" i="1"/>
  <c r="I110" i="1"/>
  <c r="J110" i="1" s="1"/>
  <c r="H110" i="1"/>
  <c r="I109" i="1"/>
  <c r="J109" i="1"/>
  <c r="H109" i="1"/>
  <c r="I108" i="1"/>
  <c r="J108" i="1" s="1"/>
  <c r="H108" i="1"/>
  <c r="I107" i="1"/>
  <c r="J107" i="1"/>
  <c r="H107" i="1"/>
  <c r="I106" i="1"/>
  <c r="J106" i="1" s="1"/>
  <c r="H106" i="1"/>
  <c r="I104" i="1"/>
  <c r="J104" i="1"/>
  <c r="H104" i="1"/>
  <c r="I103" i="1"/>
  <c r="J103" i="1" s="1"/>
  <c r="H103" i="1"/>
  <c r="H102" i="1"/>
  <c r="I97" i="1"/>
  <c r="J97" i="1" s="1"/>
  <c r="H97" i="1"/>
  <c r="I96" i="1"/>
  <c r="J96" i="1"/>
  <c r="H96" i="1"/>
  <c r="I95" i="1"/>
  <c r="J95" i="1" s="1"/>
  <c r="H95" i="1"/>
  <c r="I94" i="1"/>
  <c r="J94" i="1"/>
  <c r="H94" i="1"/>
  <c r="I102" i="1"/>
  <c r="J102" i="1" s="1"/>
  <c r="I90" i="1"/>
  <c r="J90" i="1" s="1"/>
  <c r="H90" i="1"/>
  <c r="I89" i="1"/>
  <c r="J89" i="1"/>
  <c r="H89" i="1"/>
  <c r="I88" i="1"/>
  <c r="J88" i="1" s="1"/>
  <c r="H88" i="1"/>
  <c r="I87" i="1"/>
  <c r="H87" i="1"/>
  <c r="I86" i="1"/>
  <c r="J86" i="1"/>
  <c r="H86" i="1"/>
  <c r="I85" i="1"/>
  <c r="J85" i="1" s="1"/>
  <c r="H85" i="1"/>
  <c r="I84" i="1"/>
  <c r="J84" i="1"/>
  <c r="H84" i="1"/>
  <c r="I83" i="1"/>
  <c r="J83" i="1" s="1"/>
  <c r="H83" i="1"/>
  <c r="I82" i="1"/>
  <c r="J82" i="1"/>
  <c r="H82" i="1"/>
  <c r="I81" i="1"/>
  <c r="J81" i="1" s="1"/>
  <c r="H81" i="1"/>
  <c r="I77" i="1"/>
  <c r="J77" i="1"/>
  <c r="H77" i="1"/>
  <c r="I76" i="1"/>
  <c r="J76" i="1" s="1"/>
  <c r="H76" i="1"/>
  <c r="I75" i="1"/>
  <c r="J75" i="1"/>
  <c r="H75" i="1"/>
  <c r="I72" i="1"/>
  <c r="J72" i="1" s="1"/>
  <c r="H72" i="1"/>
  <c r="I71" i="1"/>
  <c r="J71" i="1"/>
  <c r="H71" i="1"/>
  <c r="I70" i="1"/>
  <c r="J70" i="1" s="1"/>
  <c r="H70" i="1"/>
  <c r="I69" i="1"/>
  <c r="J69" i="1"/>
  <c r="H69" i="1"/>
  <c r="I68" i="1"/>
  <c r="J68" i="1" s="1"/>
  <c r="H68" i="1"/>
  <c r="I67" i="1"/>
  <c r="J67" i="1"/>
  <c r="H67" i="1"/>
  <c r="I66" i="1"/>
  <c r="J66" i="1" s="1"/>
  <c r="H66" i="1"/>
  <c r="I65" i="1"/>
  <c r="J65" i="1"/>
  <c r="H65" i="1"/>
  <c r="I64" i="1"/>
  <c r="I98" i="1" s="1"/>
  <c r="H64" i="1"/>
  <c r="I53" i="1"/>
  <c r="J53" i="1"/>
  <c r="H53" i="1"/>
  <c r="I51" i="1"/>
  <c r="J51" i="1" s="1"/>
  <c r="H51" i="1"/>
  <c r="I49" i="1"/>
  <c r="J49" i="1"/>
  <c r="H49" i="1"/>
  <c r="I47" i="1"/>
  <c r="J47" i="1" s="1"/>
  <c r="H47" i="1"/>
  <c r="I43" i="1"/>
  <c r="J43" i="1"/>
  <c r="H43" i="1"/>
  <c r="I42" i="1"/>
  <c r="J42" i="1" s="1"/>
  <c r="H42" i="1"/>
  <c r="I41" i="1"/>
  <c r="J41" i="1"/>
  <c r="H41" i="1"/>
  <c r="I40" i="1"/>
  <c r="J40" i="1" s="1"/>
  <c r="H40" i="1"/>
  <c r="I39" i="1"/>
  <c r="J39" i="1"/>
  <c r="H39" i="1"/>
  <c r="I38" i="1"/>
  <c r="J38" i="1" s="1"/>
  <c r="H38" i="1"/>
  <c r="I37" i="1"/>
  <c r="J37" i="1"/>
  <c r="H37" i="1"/>
  <c r="I36" i="1"/>
  <c r="J36" i="1" s="1"/>
  <c r="H36" i="1"/>
  <c r="I33" i="1"/>
  <c r="J33" i="1"/>
  <c r="H33" i="1"/>
  <c r="I31" i="1"/>
  <c r="J31" i="1" s="1"/>
  <c r="H31" i="1"/>
  <c r="I29" i="1"/>
  <c r="J29" i="1"/>
  <c r="H29" i="1"/>
  <c r="I27" i="1"/>
  <c r="J27" i="1" s="1"/>
  <c r="H27" i="1"/>
  <c r="I25" i="1"/>
  <c r="J25" i="1"/>
  <c r="H25" i="1"/>
  <c r="I23" i="1"/>
  <c r="J23" i="1" s="1"/>
  <c r="H23" i="1"/>
  <c r="I21" i="1"/>
  <c r="J21" i="1"/>
  <c r="H21" i="1"/>
  <c r="I18" i="1"/>
  <c r="J18" i="1" s="1"/>
  <c r="J57" i="1" s="1"/>
  <c r="J987" i="1" s="1"/>
  <c r="I815" i="1"/>
  <c r="H815" i="1"/>
  <c r="J815" i="1"/>
  <c r="H18" i="1"/>
  <c r="B991" i="1"/>
  <c r="B990" i="1"/>
  <c r="B989" i="1"/>
  <c r="B988" i="1"/>
  <c r="B987" i="1"/>
  <c r="B979" i="1"/>
  <c r="B965" i="1"/>
  <c r="B935" i="1"/>
  <c r="B799" i="1"/>
  <c r="J624" i="1"/>
  <c r="J498" i="1"/>
  <c r="J486" i="1"/>
  <c r="J456" i="1"/>
  <c r="J414" i="1"/>
  <c r="J400" i="1"/>
  <c r="J372" i="1"/>
  <c r="J358" i="1"/>
  <c r="I281" i="1"/>
  <c r="J274" i="1"/>
  <c r="J965" i="1"/>
  <c r="J990" i="1" s="1"/>
  <c r="I965" i="1"/>
  <c r="I990" i="1" s="1"/>
  <c r="I935" i="1"/>
  <c r="I989" i="1" s="1"/>
  <c r="I57" i="1"/>
  <c r="I987" i="1" s="1"/>
  <c r="J935" i="1" l="1"/>
  <c r="J989" i="1" s="1"/>
  <c r="J64" i="1"/>
  <c r="I187" i="1"/>
  <c r="J186" i="1"/>
  <c r="J187" i="1" s="1"/>
  <c r="I201" i="1"/>
  <c r="J213" i="1"/>
  <c r="I267" i="1"/>
  <c r="J266" i="1"/>
  <c r="J267" i="1" s="1"/>
  <c r="I309" i="1"/>
  <c r="J308" i="1"/>
  <c r="J309" i="1" s="1"/>
  <c r="I323" i="1"/>
  <c r="I421" i="1"/>
  <c r="J420" i="1"/>
  <c r="J421" i="1" s="1"/>
  <c r="I435" i="1"/>
  <c r="J449" i="1"/>
  <c r="I561" i="1"/>
  <c r="J560" i="1"/>
  <c r="J561" i="1" s="1"/>
  <c r="I575" i="1"/>
  <c r="J589" i="1"/>
  <c r="J617" i="1"/>
  <c r="I631" i="1"/>
  <c r="J645" i="1"/>
  <c r="I729" i="1"/>
  <c r="J728" i="1"/>
  <c r="J729" i="1" s="1"/>
  <c r="I740" i="1"/>
  <c r="J751" i="1"/>
  <c r="I337" i="1"/>
  <c r="I114" i="1"/>
  <c r="I125" i="1"/>
  <c r="J125" i="1" s="1"/>
  <c r="I141" i="1"/>
  <c r="J159" i="1"/>
  <c r="I239" i="1"/>
  <c r="J238" i="1"/>
  <c r="J239" i="1" s="1"/>
  <c r="J253" i="1"/>
  <c r="I365" i="1"/>
  <c r="J364" i="1"/>
  <c r="J365" i="1" s="1"/>
  <c r="I379" i="1"/>
  <c r="J393" i="1"/>
  <c r="I505" i="1"/>
  <c r="J504" i="1"/>
  <c r="J505" i="1" s="1"/>
  <c r="J519" i="1"/>
  <c r="I673" i="1"/>
  <c r="J672" i="1"/>
  <c r="J673" i="1" s="1"/>
  <c r="I687" i="1"/>
  <c r="J701" i="1"/>
  <c r="I762" i="1"/>
  <c r="J761" i="1"/>
  <c r="J762" i="1" s="1"/>
  <c r="I776" i="1"/>
  <c r="I787" i="1"/>
  <c r="I159" i="1"/>
  <c r="I173" i="1"/>
  <c r="I213" i="1"/>
  <c r="I225" i="1"/>
  <c r="I253" i="1"/>
  <c r="I295" i="1"/>
  <c r="I351" i="1"/>
  <c r="I393" i="1"/>
  <c r="I407" i="1"/>
  <c r="I449" i="1"/>
  <c r="I463" i="1"/>
  <c r="I477" i="1"/>
  <c r="I491" i="1"/>
  <c r="I519" i="1"/>
  <c r="I533" i="1"/>
  <c r="I547" i="1"/>
  <c r="I589" i="1"/>
  <c r="I603" i="1"/>
  <c r="I617" i="1"/>
  <c r="I645" i="1"/>
  <c r="I659" i="1"/>
  <c r="I701" i="1"/>
  <c r="I715" i="1"/>
  <c r="I751" i="1"/>
  <c r="J979" i="1"/>
  <c r="J991" i="1" s="1"/>
  <c r="I795" i="1"/>
  <c r="J786" i="1"/>
  <c r="J787" i="1" s="1"/>
  <c r="J795" i="1" s="1"/>
  <c r="J775" i="1"/>
  <c r="J776" i="1" s="1"/>
  <c r="J739" i="1"/>
  <c r="J740" i="1" s="1"/>
  <c r="J714" i="1"/>
  <c r="J715" i="1" s="1"/>
  <c r="J686" i="1"/>
  <c r="J687" i="1" s="1"/>
  <c r="J658" i="1"/>
  <c r="J659" i="1" s="1"/>
  <c r="J630" i="1"/>
  <c r="J631" i="1" s="1"/>
  <c r="J602" i="1"/>
  <c r="J603" i="1" s="1"/>
  <c r="J574" i="1"/>
  <c r="J575" i="1" s="1"/>
  <c r="J546" i="1"/>
  <c r="J547" i="1" s="1"/>
  <c r="J532" i="1"/>
  <c r="J533" i="1" s="1"/>
  <c r="J490" i="1"/>
  <c r="J491" i="1" s="1"/>
  <c r="J476" i="1"/>
  <c r="J477" i="1" s="1"/>
  <c r="J462" i="1"/>
  <c r="J463" i="1" s="1"/>
  <c r="J434" i="1"/>
  <c r="J435" i="1" s="1"/>
  <c r="J406" i="1"/>
  <c r="J407" i="1" s="1"/>
  <c r="J378" i="1"/>
  <c r="J379" i="1" s="1"/>
  <c r="J350" i="1"/>
  <c r="J351" i="1" s="1"/>
  <c r="J322" i="1"/>
  <c r="J323" i="1" s="1"/>
  <c r="J294" i="1"/>
  <c r="J295" i="1" s="1"/>
  <c r="J224" i="1"/>
  <c r="J225" i="1" s="1"/>
  <c r="J200" i="1"/>
  <c r="J201" i="1" s="1"/>
  <c r="J172" i="1"/>
  <c r="J173" i="1" s="1"/>
  <c r="I799" i="1"/>
  <c r="J140" i="1"/>
  <c r="J141" i="1" s="1"/>
  <c r="J113" i="1"/>
  <c r="J124" i="1"/>
  <c r="I979" i="1"/>
  <c r="I991" i="1" s="1"/>
  <c r="J328" i="1"/>
  <c r="J337" i="1" s="1"/>
  <c r="J114" i="1"/>
  <c r="J87" i="1"/>
  <c r="J98" i="1" s="1"/>
  <c r="J799" i="1" l="1"/>
  <c r="J988" i="1" s="1"/>
  <c r="J993" i="1" s="1"/>
  <c r="I988" i="1"/>
  <c r="I993" i="1" s="1"/>
</calcChain>
</file>

<file path=xl/sharedStrings.xml><?xml version="1.0" encoding="utf-8"?>
<sst xmlns="http://schemas.openxmlformats.org/spreadsheetml/2006/main" count="2042" uniqueCount="506">
  <si>
    <t>m</t>
  </si>
  <si>
    <t>kg</t>
  </si>
  <si>
    <t>1.10.</t>
  </si>
  <si>
    <t>1.</t>
  </si>
  <si>
    <t>m³</t>
  </si>
  <si>
    <t>1.1.</t>
  </si>
  <si>
    <t>1.2.</t>
  </si>
  <si>
    <t>1.3.</t>
  </si>
  <si>
    <t>1.5.</t>
  </si>
  <si>
    <t>1.7.</t>
  </si>
  <si>
    <t>1.8.</t>
  </si>
  <si>
    <t>2.</t>
  </si>
  <si>
    <t xml:space="preserve">N2XH-J 5x25mm² </t>
  </si>
  <si>
    <t xml:space="preserve">N2XH-J 5x10mm² </t>
  </si>
  <si>
    <t xml:space="preserve">N2XH-J 5x6mm² </t>
  </si>
  <si>
    <t>2.1.</t>
  </si>
  <si>
    <t>2.1.1.</t>
  </si>
  <si>
    <t>2.1.2.</t>
  </si>
  <si>
    <t>2.1.3.</t>
  </si>
  <si>
    <t>2.1.4.</t>
  </si>
  <si>
    <t>2.1.5.</t>
  </si>
  <si>
    <t>2.2.</t>
  </si>
  <si>
    <t>2.2.1.</t>
  </si>
  <si>
    <t>2.2.3.</t>
  </si>
  <si>
    <t>2.2.4.</t>
  </si>
  <si>
    <t>2.2.5.</t>
  </si>
  <si>
    <t>2.2.6.</t>
  </si>
  <si>
    <t>2.2.7.</t>
  </si>
  <si>
    <t>2.3.</t>
  </si>
  <si>
    <t>1</t>
  </si>
  <si>
    <t>3</t>
  </si>
  <si>
    <t>2</t>
  </si>
  <si>
    <t>4</t>
  </si>
  <si>
    <t>5</t>
  </si>
  <si>
    <t>14</t>
  </si>
  <si>
    <t>8</t>
  </si>
  <si>
    <t>2.9.</t>
  </si>
  <si>
    <t>19</t>
  </si>
  <si>
    <t>6</t>
  </si>
  <si>
    <t>2.10.</t>
  </si>
  <si>
    <t>2.11.</t>
  </si>
  <si>
    <t>2.12.</t>
  </si>
  <si>
    <t>11</t>
  </si>
  <si>
    <t>2.13.</t>
  </si>
  <si>
    <t>2.14.</t>
  </si>
  <si>
    <t>2.15.</t>
  </si>
  <si>
    <t>2.16.</t>
  </si>
  <si>
    <t>2.17.</t>
  </si>
  <si>
    <t>2.18.</t>
  </si>
  <si>
    <t>9</t>
  </si>
  <si>
    <t>2.20.</t>
  </si>
  <si>
    <t>2.21.</t>
  </si>
  <si>
    <t>3.15.</t>
  </si>
  <si>
    <t>3.16.</t>
  </si>
  <si>
    <t>3.17.</t>
  </si>
  <si>
    <t>3.21.</t>
  </si>
  <si>
    <t>3.23.</t>
  </si>
  <si>
    <t>3.24.</t>
  </si>
  <si>
    <t>3.25.</t>
  </si>
  <si>
    <t>3.26.</t>
  </si>
  <si>
    <t>3.27.</t>
  </si>
  <si>
    <t>3.28.</t>
  </si>
  <si>
    <t>3.29.</t>
  </si>
  <si>
    <t>3.</t>
  </si>
  <si>
    <t>4.</t>
  </si>
  <si>
    <t>5.</t>
  </si>
  <si>
    <t>5.1.</t>
  </si>
  <si>
    <t>5.2.</t>
  </si>
  <si>
    <t>25</t>
  </si>
  <si>
    <t>23</t>
  </si>
  <si>
    <t>3.30.</t>
  </si>
  <si>
    <t>3.31.</t>
  </si>
  <si>
    <t>3.32.</t>
  </si>
  <si>
    <t>3.33.</t>
  </si>
  <si>
    <t xml:space="preserve">N2XH-J 5x16mm² </t>
  </si>
  <si>
    <t>2.3.1.</t>
  </si>
  <si>
    <t>2.3.2.</t>
  </si>
  <si>
    <t>2.3.3.</t>
  </si>
  <si>
    <t>2.3.4.</t>
  </si>
  <si>
    <t>2.22.</t>
  </si>
  <si>
    <t>2.1.6.</t>
  </si>
  <si>
    <t xml:space="preserve">             80 A</t>
  </si>
  <si>
    <t xml:space="preserve">             63 A</t>
  </si>
  <si>
    <t xml:space="preserve">             40 A</t>
  </si>
  <si>
    <t xml:space="preserve">             32 A</t>
  </si>
  <si>
    <t xml:space="preserve">             25 A</t>
  </si>
  <si>
    <t xml:space="preserve">N2XH-J FE180/E90 5x10mm² </t>
  </si>
  <si>
    <t xml:space="preserve">NAPOJNI KABLOVI I RAZVODNI ORMANI </t>
  </si>
  <si>
    <t>OPIS RADOVA</t>
  </si>
  <si>
    <t xml:space="preserve">OSTALO  </t>
  </si>
  <si>
    <t xml:space="preserve">UZ GLAVNI PROJEKAT ELEKTROENERGETSKIH INSTALACIJA   </t>
  </si>
  <si>
    <t>REKAPITULACIJA</t>
  </si>
  <si>
    <t>UKUPNO ELEKTROENERGETSKE INSTALACIJE :</t>
  </si>
  <si>
    <t>PREDMER I PREDRAČUN</t>
  </si>
  <si>
    <t xml:space="preserve">INSTALACIJA OSVETLjENjA, UTIČNICA I IZVODA </t>
  </si>
  <si>
    <t>kom</t>
  </si>
  <si>
    <t>kom.</t>
  </si>
  <si>
    <t>kompl.</t>
  </si>
  <si>
    <t>jednopolni   2 A</t>
  </si>
  <si>
    <t>jednopolni  16 A</t>
  </si>
  <si>
    <t>jednopolni   6 A</t>
  </si>
  <si>
    <t>r.b.</t>
  </si>
  <si>
    <t>Jed.mere</t>
  </si>
  <si>
    <t>- neprekidnosti PE provodnika</t>
  </si>
  <si>
    <t xml:space="preserve">Zatvaranje rova zemljom iz iskopa sa nabijanjem min.62% u slojevima po 20cm. </t>
  </si>
  <si>
    <t>- otpora izolovanosti kablova jake i slabe struje</t>
  </si>
  <si>
    <t>- otpora petlje u TN-C-S sistemu</t>
  </si>
  <si>
    <t>perforirani  400mm</t>
  </si>
  <si>
    <t>perforirani  300mm</t>
  </si>
  <si>
    <t>perforirani  200mm</t>
  </si>
  <si>
    <t>perforirani  100mm</t>
  </si>
  <si>
    <t>Isporuka materijala i montaža dvodelnih  kanala parapetnog razvoda, sl.tipu Univolt MAK 50h100</t>
  </si>
  <si>
    <t xml:space="preserve"> - signalne sijalice 230V, zelene</t>
  </si>
  <si>
    <t xml:space="preserve"> - sabirnice, kleme, provodnici i ostali nespecificirani materijal </t>
  </si>
  <si>
    <t xml:space="preserve">Isporuka i montaža nosača kablova sa svim potrebnim montažnim i spojnim elementima. Montaža na plafon i u vertikalnom instalacionom kanalu.  </t>
  </si>
  <si>
    <t>lestvičasti   300mm</t>
  </si>
  <si>
    <t xml:space="preserve"> - četvoropolni odvodnik prenapona,  tipa 2,
   Uc=440V, In(8/20μs)=15kA, Imax(8/20μs)=40kA,
   Up=1.2kV, proizvod "Schneider Electric"  ili sl. </t>
  </si>
  <si>
    <t xml:space="preserve"> - instalacioni prekidač tropolni, 20A;10kA, sl.tipu 
   ''Multi9 C60N'' - Schneider Electric</t>
  </si>
  <si>
    <t xml:space="preserve"> - instalacioni prekidači 5kA, sl.tipu 
   ''Multi9 C60A'' - Schneider Electric</t>
  </si>
  <si>
    <t>Isporuka i montaža monofaznih utičnica 250V, 16A, za ugradnju u  zid,  IP 20.</t>
  </si>
  <si>
    <t>Isporuka i montaža monofaznih utičnica 250V, 16A, za ugradnju u  zid, sa poklopcem  IP 20.</t>
  </si>
  <si>
    <t>Isporuka i montaža dupih monofaznih utičnica 250V, 16A, za ugradnju u  zid,  IP 20.</t>
  </si>
  <si>
    <t>Isporuka i montaža trofaznih utičnica 400V, 16A, za ugradnju u  zid,  IP 20.</t>
  </si>
  <si>
    <t>Isporuka i montaža monofaznih utičnica 250V, 16A, za ugradnju na  zid,  IP 44.</t>
  </si>
  <si>
    <t>Isporuka i montaža trofaznih utičnica 400V, 16A, za ugradnju na  zid,  IP 44.</t>
  </si>
  <si>
    <t xml:space="preserve">Isporuka i montaža monofaznih utičnica 250V, 16A, za ugradnju u parapetni razvod. Pozicija obuhvata module, maske i sav ostali materijal potreban za ugradnju utičnice u parapet. </t>
  </si>
  <si>
    <t xml:space="preserve">Isporuka i montaža kutije za izjednačenje potencijala sl.tipu PS-49. Povezati sve strane provodne delove u mokrim čvorovima provodnikom P/Y-1x4mm², pros.duž. 5m. Od kutije do PE sabirnice u pripadajućem razvodnom ormanu položiti kabl P/Y-1x6mm², prosečne dužine 15m. </t>
  </si>
  <si>
    <t xml:space="preserve">Zatvaranje svih otvora i premazivanje kablova posle polaganja kablova kroz protivpožarne zidove, protivpožarnom masom “Termosil”, koji ima atest da ne prenosi požar u trajanju od 2h, sa obe strane protivpožarnih pregrada, u dužini od 1 metra. Masa se nanosi prema uputstvu proizvođača. </t>
  </si>
  <si>
    <t>- prelaznog otpora temeljnog uzemljivača</t>
  </si>
  <si>
    <t>Pozicijama ovog predmera je predviđena  kompletna nabavka, transport i isporuka, montaža, ugradnja i povezivanje svih predviđenih materijala i opreme, potrebna štemovanja ili probijanja međuspratnih konstrukcija, popravka oštećenih mesta na već izvedenim radovima, završno čišćenje po završenim elektro radovima i odnošenje otpadnog materijala na deponiju gradilišta, potrebna zakonska merenja i ispitivanja sa izdavanjem atesta o izmerenim vrednostima, probni rad i puštanje u ispravan pogon.</t>
  </si>
  <si>
    <t>Sav ugrađeni materijal mora biti prvoklasnog kvaliteta i sertifikovan prema SRPS-u ili priznatim međunarodnim standardima. Svi radovi moraju biti izvedeni sa stručnom radnom sanagom i u potpunosti prema važećim tehničkim propisima za predmetnu vrstu radova.
Navedeni tipovi i proizvođači pojedinih delova opreme ili instalacionog materijala dati su kao bliži podatak i nisu obavezni. Izvođač može ugraditi i drugu opremu odnosno materijal, ali pod uslovom da ta oprema ima iste elektrotehničke i konstruktivne karakteristike kao i navedena oprema , što potvrđuje i overava stručno lice investitora - nadzorni organ.</t>
  </si>
  <si>
    <t xml:space="preserve">Isporuka i polaganje napojnih kablova potrošača funkcionalnih u požaru. Kablovi se polažu po zidu i plafonu protivpožarnim obujmicama.  </t>
  </si>
  <si>
    <t>Isporuka materijala i izrada instalacije monofaznog priključnog mesta potrošača funkcionalnih u požaru, provodnikom N2XH-J FE180/E90 3x2,5mm², polaže se delom u spuštenom plafonu, delom po zidu, obujmicama otpornim na požar.  Prosečna dužina 20m.</t>
  </si>
  <si>
    <t>Isporuka materijala i izrada instalacije trofaznih utičnica i izvoda, sa polaganjem provodnika  tipa N2XH-J 5x2,5mm² u spuštenom plafonu i u zidu ispod maltera. Prosečna dužina strujnog kola je 25m.</t>
  </si>
  <si>
    <t>Isporuka i ugradnja zaštitnih fleksibilnih cevi F25mm za polaganje kablova N2XH-J 3x2,5mm² u podu, sl.tipu HFXS 25, Univolt.</t>
  </si>
  <si>
    <t>paušal.</t>
  </si>
  <si>
    <t>Propisana ispitivanja i merenja, sa izdavanjem atesta o izmerenim vrednostima, od strane ovlašćenog preduzeća:</t>
  </si>
  <si>
    <t>- efikasnosti zaštite automatskim isključenjem napajanja</t>
  </si>
  <si>
    <t>Napomena: Ako se pri ispitivanju pojavi neusaglašenost sa odgovarajućim odredbama i propisima, ispitivanja se moraju ponoviti posle ispravljanja uočenih grešaka.</t>
  </si>
  <si>
    <t>REZERVNO NAPAJANJE</t>
  </si>
  <si>
    <t>Trasiranje i iskop rova dimenzija 0.5x0.8x10m, za polaganje kablova, u zemljištu III kategorije sa zaprekama u slobodnom terenu.</t>
  </si>
  <si>
    <t xml:space="preserve">Izrada betonske podloge od mršavog betona debljine 10cm, za postavljanje kablovske kanalizacije, u rovu širine 0.5x10m. </t>
  </si>
  <si>
    <t>2.1.7.</t>
  </si>
  <si>
    <t>perforirani vatrootporni (E90)   400mm</t>
  </si>
  <si>
    <t xml:space="preserve">Isporuka i polaganje napojnih kablova. Kablovi se polažu na prethodno postavljene regale u spuštenom plafonu i instalacionim kanalima. </t>
  </si>
  <si>
    <t>60</t>
  </si>
  <si>
    <t xml:space="preserve">N2XH-J 4x95+95mm² </t>
  </si>
  <si>
    <t>80</t>
  </si>
  <si>
    <t>150</t>
  </si>
  <si>
    <t>INVESTITOR:     Republika Srbija – Apelacioni sud Kragujevac, ul. Trg Vojvode Radomira Putnika br.4, Kragujevac</t>
  </si>
  <si>
    <t xml:space="preserve">OBJEKAT:         Zgrada pravosudnih organa u Kragujevcu, KP br.10472/5 KO Kragujevac 4, Kragujevac 
</t>
  </si>
  <si>
    <t xml:space="preserve">Dizel-električni agregat za rad u "Standby" režimu, komplet sa opremom za automatski rad i zaštitnom sklopkom. </t>
  </si>
  <si>
    <t xml:space="preserve">Isporuka, montaža i ugradnja dizel agregata DEA-1 za rezervno napajanje, tipa SDMO V550C2 550kVA sa opcionim kucíštem M229 DW ili odgovarajuceg sa sledećim karakteristikama:                                                                                   - generator tipa: AT02450T  SDMO ili odgovarajući.
- dizel motor tipa: TAD1641GE VOLVO ili odgovarajući.
- klasa G3
- zvučno izolovano kućište tipa M229 – SDMO, kućište elektro pocinkovano pre farbanja, sa zaštitnim poliesterskim prahom protiv rđe.
- maks. snaga (ESP): 550 kVA / 440 kWe
- faktor snage: cos φ = 0.8
- napon: 3 x 400 / 230 V
- struja (Standby Amps): 794 A
- učestanost: 50 Hz
- brzina obrtanja: 1500 o/min
- odstupanje frekvencije: + /- 0,5 %
- regulacija broja obrtaja: Elektronska
- kontrolno - upravljački panel tipa TELYS ili odgovarajući
- zaštitni prekidač 800A
- AKU baterije 12 V, 170Ah
- rezervoar goriva 1770 lit.
</t>
  </si>
  <si>
    <t xml:space="preserve">Isporuka, montaža i ugradnja dizel agregata DEA-2 za rezervno napajanje opreme u server sali, tipa SDMO J200K 200kVA  ili odgovarajuceg sa sledećim  karakteristikama:                                                                                   - generator tipa: AT01100T  SDMO
- dizel motor tipa: 6068HF120-183 JOHN DEERE 
- zvučno izolovano kućište tipa M226 – SDMO, kućište elektro pocinkovano pre farbanja, sa zaštitnim poliesterskim prahom protiv rđe.
- max. snaga (ESP): 200 kVA / 160 kWe
- faktor snage: cos φ = 0.8
- napon: 3 x 400 / 230 V
- struja (Standby Amps): 289 A
- učestanost: 50 Hz
- brzina obrtanja: 1500 o/min
- odstupanje frekvencije: +/- 2,5 %
- regulacija: Mehanička
- klasa performansi:  G3
- kontrolno - upravljački panel tipa APM303 ili odgovarajući
- zaštitni prekidač 400A
- AKU baterije 12 V, 100Ah
- rezervoar goriva 340 lit. 
- elastični antivibracioni umetak postolja DEA
- izduvni lonac -29 dB (A) integrisan u DEA (canopy)
- hlađenje motora vodom i vazduhom 
- vreme prelaza na rad sa agregatom do 15 s
- masa dizel agregata: 2320 kg 
- dimenzija DEA (DxŠxV) 3508x1200x1830 mm
- potrošnja goriva:   31,3 l/h pri 75% opterećanja 
- automatsko elektronsko merenje nivoa goriva
</t>
  </si>
  <si>
    <t xml:space="preserve">Isporuka, montaža i povezivanje uređaja preklopne automatike za DEA 1, ATS 800A, 230/400V, 4P, 50 Hz u sopstvenom metalnom kucistu. Ugrađuje se u prostoriji trafostanice u objektu, 0.4kV deo, prostorija P25 u podrumskom delu objekta. </t>
  </si>
  <si>
    <t>1.4.</t>
  </si>
  <si>
    <t>1.6</t>
  </si>
  <si>
    <t>1.9.</t>
  </si>
  <si>
    <t>Izrada kablovske kanalizacije PVC cevima Ø110mm. Postavlja se paralelno 2 puta po 4 cevi u rov. Nad postavljenim cevima, posle delimicnog zasipanja postavljati upozoravajuće trake. Ukupna duzina trase za polaganje od DEA do objekta je oko 10 met.</t>
  </si>
  <si>
    <t>Isporuka i polaganje kablova u prethodno pripremljenu kablovsku kanalizaciju van objekta i po kablovskoj kanalizaciji unutar objekta koja je obradjena u delu ,,,. Povezivanje na dizel agregatima i u ormanima preklopne automatike u objektu. ( deo trase kroz objekat i požarno odvajanje obrađeno u projektu arhitekture ). Pod pozicijom se podrazumevaju sledeci kablovi :</t>
  </si>
  <si>
    <t xml:space="preserve"> - Signalizacija stanja DEA 1, za BMS -  JH-(St)-H  5x2x0.8mm</t>
  </si>
  <si>
    <t xml:space="preserve"> - Signalizacija stanja DEA 2, za BMS -  JH-(St)-H  5x2x0.8mm</t>
  </si>
  <si>
    <t>1.10.1.</t>
  </si>
  <si>
    <t>1.10.2.</t>
  </si>
  <si>
    <t>1.10.3.</t>
  </si>
  <si>
    <t>1.10.4.</t>
  </si>
  <si>
    <t xml:space="preserve">Isporuka, montaža, ugradnja i kvalifikovano puštanje u rad uređaja besprekidnog napajanja. Predviđeni su UPS uređaji sa baterijama za minimum 10 minuta autonomnog rada, pri punom opterećenju, tipa  MGE Galaxy 5500 ili slicni i to: </t>
  </si>
  <si>
    <t>Za prostoriju KOC-a u podrumu, prostorija PP-10, uredjaj tipa PC Smart-UPS 5000VA 230V Rackmount/Tower</t>
  </si>
  <si>
    <t>Za prostoriju KOC-a u prizemlju, prostorija 0-34, za napajanje bezbedonosnih sistema, uredjaj tipa MGE Galaxy 5500 20kVA 400-415V Single UPS, ili slican, identicnih karakteristika</t>
  </si>
  <si>
    <t>Isporuka, montaža i povezivanje uređaja preklopne automatike za DEA 2, ATS 400A, 230/400V, 4P, 50 Hz u sopstvenom metalnom kucistu. Ugrađuje se u prostoriji server sale, prostorija 1.78.2 na prvom spratu</t>
  </si>
  <si>
    <t>lestvičasti   200mm</t>
  </si>
  <si>
    <t>2.1.8.</t>
  </si>
  <si>
    <t>lestvičasti   400mm</t>
  </si>
  <si>
    <t>perforirani vatrootporni (E90)   200mm</t>
  </si>
  <si>
    <t>2.1.9.</t>
  </si>
  <si>
    <t xml:space="preserve"> - Napojna linija - DEA 2 - ATS 2 -  N2XH-J FE180/E90 4x120+120mm²</t>
  </si>
  <si>
    <t xml:space="preserve">N2XH-J FE180/E90 5x35mm² </t>
  </si>
  <si>
    <t>90</t>
  </si>
  <si>
    <t xml:space="preserve">N2XH-J FE180/E90 5x16mm² </t>
  </si>
  <si>
    <t>580</t>
  </si>
  <si>
    <t xml:space="preserve">N2XH-J FE180/E90 5x6mm² </t>
  </si>
  <si>
    <t xml:space="preserve">N2XH-J 4x120mm² </t>
  </si>
  <si>
    <t>980</t>
  </si>
  <si>
    <t xml:space="preserve">N2XH-J 1x120mm² </t>
  </si>
  <si>
    <t>540</t>
  </si>
  <si>
    <t>2.2.2.</t>
  </si>
  <si>
    <t>50</t>
  </si>
  <si>
    <t xml:space="preserve">N2XH-J 5x50mm² </t>
  </si>
  <si>
    <t>330</t>
  </si>
  <si>
    <t xml:space="preserve">N2XH-J 5x35mm² </t>
  </si>
  <si>
    <t>1050</t>
  </si>
  <si>
    <t>1250</t>
  </si>
  <si>
    <t>920</t>
  </si>
  <si>
    <t>510</t>
  </si>
  <si>
    <t xml:space="preserve">N2XH-J 3x6mm² </t>
  </si>
  <si>
    <t>1420</t>
  </si>
  <si>
    <t>2.2.8.</t>
  </si>
  <si>
    <t>2.2.9.</t>
  </si>
  <si>
    <t>2.2.10.</t>
  </si>
  <si>
    <t xml:space="preserve"> - tropolni rastavljač 400V;2000A;50kA, fiksne verzije, sa zakretnom ručicom,  sl.tipu Interpact INS2000</t>
  </si>
  <si>
    <t xml:space="preserve"> - kompaktni prekidač, 36kA, sl.tipu NSX100F, Schneider Electric, sa termo-magnetnim zaštitnom jedinicom TM-D:</t>
  </si>
  <si>
    <t xml:space="preserve"> - kompaktni prekidač, 36kA, sl.tipu NSX250F, Schneider Electric,  sa termo-magnetnim zaštitnom jedinicom TM-D 200</t>
  </si>
  <si>
    <t xml:space="preserve"> - kompaktni prekidač, 36kA, sl.tipu NSX800F, Schneider Electric, sa elektronom jedinicom ML5.2A</t>
  </si>
  <si>
    <t>7</t>
  </si>
  <si>
    <t xml:space="preserve">             50 A</t>
  </si>
  <si>
    <t xml:space="preserve">Razvodni orman ''GR-T1'', ( In 2000A, Iks 50kA ). 
Dim. 3200h1800h600mm. U orman ugraditi sledeću opremu:  </t>
  </si>
  <si>
    <t xml:space="preserve">Razvodni orman ''GR-T2'', ( In 2000A, Iks 50kA ). 
Dim. 3200h1800h600mm. U orman ugraditi sledeću opremu:  </t>
  </si>
  <si>
    <t xml:space="preserve"> - kompaktni prekidač, 36kA, sl.tipu NSX630F, Schneider Electric, sa elektronom jedinicom ML5.2A</t>
  </si>
  <si>
    <t xml:space="preserve"> - kompaktni prekidač, 36kA, sl.tipu NSX160F, Schneider Electric,  sa termo-magnetnim zaštitnom jedinicom TM-D 125</t>
  </si>
  <si>
    <t xml:space="preserve"> - kompaktni prekidač, 36kA, sl.tipu NSX100F, Schneider Electric,  sa termo-magnetnim zaštitnom jedinicom TM-D 100</t>
  </si>
  <si>
    <t>2.4</t>
  </si>
  <si>
    <t>2.5</t>
  </si>
  <si>
    <t>2.6</t>
  </si>
  <si>
    <t xml:space="preserve">Isporuka, montaža i povezivanje razvodnih ormana (pozicije 2.4 do 2.6),  tipski testirani u saglasnosti sa standardom IEC 60439-1, modularnog tipa, sl.tipu ''Prisma Plus G'' - Schneider Electric, IP30, čelični lim sa antikorozijskom zaštitiom. Nazivni napon izolacije 1000V, nazivna struja  Ie=630A, nazivna vršna struja kratkog spoja Ipk=53kA, nazivna termički podnosiva struja kratkog spoja Icw=25kA rms/s. Unutar ormana postaviti šemu u plastificiranom omotu.  Svi elementi obeleženi vidnim i trajnim oznakama.  Na vratima ormana natpis sa nazivom ormana i primenjenim sistemom zaštite. </t>
  </si>
  <si>
    <t xml:space="preserve">Razvodni orman ''GR-G'', ( In 800A, Iks 50kA ). 
Dim. 4800h1800h600mm. U orman ugraditi sledeću opremu:  </t>
  </si>
  <si>
    <t xml:space="preserve"> - tropolni rastavljač 400V;800A;50kA, fiksne verzije, sa zakretnom ručicom,  sl.tipu Interpact INS800</t>
  </si>
  <si>
    <t xml:space="preserve">Isporuka, montaža i povezivanje razvodnih ormana (pozicije 2.7 do 2.22),  tipski testirani u saglasnosti sa standardom IEC 60439-1, modularnog tipa, sl.tipu ''Prisma Plus Pack'' - Schneider Electric, IP30, čelični lim sa antikorozijskom zaštitiom. Nazivni napon izolacije 750V, nazivna struja  Ie=160A, nazivna vršna struja kratkog spoja Ipk=30kA, nazivna termički podnosiva struja kratkog spoja Icw=10kA rms/s. Unutar ormana postaviti šemu u plastificiranom omotu.  Svi elementi obeleženi vidnim i trajnim oznakama.  Na vratima ormana natpis sa nazivom ormana i primenjenim sistemom zaštite. </t>
  </si>
  <si>
    <t>2.7.</t>
  </si>
  <si>
    <t xml:space="preserve"> - tropolni rastavljač 400V;25A sa pomocnim kontaktom normalno otvorenim;15kA, fiksne verzije, sa zakretnom ručicom,  sl.tipu Interpact INS25</t>
  </si>
  <si>
    <t>tropolni     20 A</t>
  </si>
  <si>
    <t>18</t>
  </si>
  <si>
    <t>Izborni prekidac 1-0-2, 16A, 230V</t>
  </si>
  <si>
    <t>Kontaktor 4No,380V,12A, komandni napon 230V</t>
  </si>
  <si>
    <t>četvoropolni odvodnik prenapona</t>
  </si>
  <si>
    <t xml:space="preserve">Razvodni orman ''RG-P1'', In 63A, Iks 5kA.  
Dim. 555h630h186mm. U orman ugraditi sledeću opremu:  </t>
  </si>
  <si>
    <t xml:space="preserve">Razvodni orman ''RM-P1'', In 63A, Iks 5kA. 
Dim. 555h630h186mm. U orman ugraditi sledeću opremu:  </t>
  </si>
  <si>
    <t>21</t>
  </si>
  <si>
    <t xml:space="preserve">Razvodni orman ''RG-P2'', In 63A, Iks 5kA.  
Dim. 555h630h186mm. U orman ugraditi sledeću opremu:  </t>
  </si>
  <si>
    <t xml:space="preserve">Razvodni orman ''RM-P2'', In 100A, Iks 5kA. 
Dim. 555h1080h186mm. U orman ugraditi sledeću opremu:  </t>
  </si>
  <si>
    <t xml:space="preserve"> - tropolni rastavljač 400V;100A sa pomocnim kontaktom normalno otvorenim;15kA, fiksne verzije, sa zakretnom ručicom,  sl.tipu Interpact INS100</t>
  </si>
  <si>
    <t>59</t>
  </si>
  <si>
    <t xml:space="preserve">Razvodni orman ''RM-P2.1'', In 25A, Iks 5kA. 
Dim. 555h630h186mm. U orman ugraditi sledeću opremu:  </t>
  </si>
  <si>
    <t xml:space="preserve">Razvodni orman ''RM-P2.2'', In 25A, Iks 5kA. 
Dim. 555h630h186mm. U orman ugraditi sledeću opremu:  </t>
  </si>
  <si>
    <t>16</t>
  </si>
  <si>
    <t xml:space="preserve">Razvodni orman ''RG-P3'', In 25A, Iks 5kA. 
Dim. 555h6300h186mm. U orman ugraditi sledeću opremu:  </t>
  </si>
  <si>
    <t xml:space="preserve"> - tropolni rastavljač 400V;250A sa pomocnim kontaktom normalno otvorenim;15kA, fiksne verzije, sa zakretnom ručicom,  sl.tipu Interpact INS25</t>
  </si>
  <si>
    <t xml:space="preserve">Razvodni orman ''RM-P3'', In 25A, Iks 5kA. 
Dim. 555h630h186mm. U orman ugraditi sledeću opremu:  </t>
  </si>
  <si>
    <t xml:space="preserve">Razvodni orman ''RG-01'', In 100A, Iks 5kA. 
Dim. 555h1250h186mm. U orman ugraditi sledeću opremu:  </t>
  </si>
  <si>
    <t>75</t>
  </si>
  <si>
    <t xml:space="preserve">Razvodni orman ''RM-01'', In 63A, Iks 5kA. 
Dim. 555h1250h186mm. U orman ugraditi sledeću opremu:  </t>
  </si>
  <si>
    <t xml:space="preserve"> - tropolni rastavljač 400V;63A sa pomocnim kontaktom normalno otvorenim;15kA, fiksne verzije, sa zakretnom ručicom,  sl.tipu Interpact INS63</t>
  </si>
  <si>
    <t>67</t>
  </si>
  <si>
    <t>45</t>
  </si>
  <si>
    <t>78</t>
  </si>
  <si>
    <t>2.19.</t>
  </si>
  <si>
    <t xml:space="preserve">Razvodni orman ''RG-03'', In 63A, Iks 5kA. 
Dim. 555h1250h186mm. U orman ugraditi sledeću opremu:  </t>
  </si>
  <si>
    <t xml:space="preserve"> - tropolni rastavljač 400V;40A sa pomocnim kontaktom normalno otvorenim;15kA, fiksne verzije, sa zakretnom ručicom,  sl.tipu Interpact INS40</t>
  </si>
  <si>
    <t>32</t>
  </si>
  <si>
    <t xml:space="preserve">Razvodni orman ''RM-03'', In 63A, Iks 5kA. 
Dim. 555h1250h186mm. U orman ugraditi sledeću opremu:  </t>
  </si>
  <si>
    <t xml:space="preserve"> - tropolni rastavljač 400V;630A sa pomocnim kontaktom normalno otvorenim;15kA, fiksne verzije, sa zakretnom ručicom,  sl.tipu Interpact INS630</t>
  </si>
  <si>
    <t xml:space="preserve">Razvodni orman ''RM-02'', In 100A, Iks 5kA. 
Dim. 555h1250h186mm. U orman ugraditi sledeću opremu:  </t>
  </si>
  <si>
    <t xml:space="preserve">Razvodni orman ''RG-02'', In 100A, Iks 5kA. 
Dim. 555h1250h186mm. U orman ugraditi sledeću opremu:  </t>
  </si>
  <si>
    <t>52</t>
  </si>
  <si>
    <t xml:space="preserve">Razvodni orman ''RG-04'', In 100A, Iks 5kA. 
Dim. 555h1250h186mm. U orman ugraditi sledeću opremu:  </t>
  </si>
  <si>
    <t xml:space="preserve">Razvodni orman ''RM-04'', In 100A, Iks 5kA. 
Dim. 555h1250h186mm. U orman ugraditi sledeću opremu:  </t>
  </si>
  <si>
    <t>68</t>
  </si>
  <si>
    <t>2.23.</t>
  </si>
  <si>
    <t xml:space="preserve">Razvodni orman ''RG-1.1'', In 100A, Iks 5kA. 
Dim. 555h1250h186mm. U orman ugraditi sledeću opremu:  </t>
  </si>
  <si>
    <t>2.24.</t>
  </si>
  <si>
    <t xml:space="preserve">Razvodni orman ''RM-1.1'', In 100A, Iks 5kA. 
Dim. 555h1250h186mm. U orman ugraditi sledeću opremu:  </t>
  </si>
  <si>
    <t>81</t>
  </si>
  <si>
    <t>2.25.</t>
  </si>
  <si>
    <t>54</t>
  </si>
  <si>
    <t>2.26.</t>
  </si>
  <si>
    <t xml:space="preserve">Razvodni orman ''RG-1.2'', In 63A, Iks 5kA. 
Dim. 555h1250h186mm. U orman ugraditi sledeću opremu:  </t>
  </si>
  <si>
    <t xml:space="preserve">Razvodni orman ''RM-1.2'', In 100A, Iks 5kA. 
Dim. 555h1250h186mm. U orman ugraditi sledeću opremu:  </t>
  </si>
  <si>
    <t>85</t>
  </si>
  <si>
    <t>2.27.</t>
  </si>
  <si>
    <t xml:space="preserve">Razvodni orman ''RG-1.3'', In 40A, Iks 5kA. 
Dim. 555h1250h186mm. U orman ugraditi sledeću opremu:  </t>
  </si>
  <si>
    <t>37</t>
  </si>
  <si>
    <t>2.28.</t>
  </si>
  <si>
    <t xml:space="preserve">Razvodni orman ''RM-1.3'', In 63A, Iks 5kA. 
Dim. 555h1250h186mm. U orman ugraditi sledeću opremu:  </t>
  </si>
  <si>
    <t>2.29.</t>
  </si>
  <si>
    <t xml:space="preserve">Razvodni orman ''RG-1.4'', In 40A, Iks 5kA. 
Dim. 555h630h186mm. U orman ugraditi sledeću opremu:  </t>
  </si>
  <si>
    <t>2.30.</t>
  </si>
  <si>
    <t xml:space="preserve">Razvodni orman ''RM-1.4'', In 40A, Iks 5kA. 
Dim. 555h630h186mm. U orman ugraditi sledeću opremu:  </t>
  </si>
  <si>
    <t>2.31.</t>
  </si>
  <si>
    <t xml:space="preserve">Razvodni orman ''RG-2.1'', In 100A, Iks 5kA. 
Dim. 555h630h186mm. U orman ugraditi sledeću opremu:  </t>
  </si>
  <si>
    <t>2.32.</t>
  </si>
  <si>
    <t xml:space="preserve">Razvodni orman ''RM-2.1'', In 125A, Iks 5kA. 
Dim. 555h630h186mm. U orman ugraditi sledeću opremu:  </t>
  </si>
  <si>
    <t xml:space="preserve"> - tropolni rastavljač 400V;125A sa pomocnim kontaktom normalno otvorenim;15kA, fiksne verzije, sa zakretnom ručicom,  sl.tipu Interpact INS125</t>
  </si>
  <si>
    <t>105</t>
  </si>
  <si>
    <t>2.33.</t>
  </si>
  <si>
    <t xml:space="preserve">Razvodni orman ''RG-2.2'', In 63A, Iks 5kA. 
Dim. 555h630h186mm. U orman ugraditi sledeću opremu:  </t>
  </si>
  <si>
    <t>38</t>
  </si>
  <si>
    <t>2.34.</t>
  </si>
  <si>
    <t>73</t>
  </si>
  <si>
    <t>2.35.</t>
  </si>
  <si>
    <t xml:space="preserve">Razvodni orman ''RG-3.1'', In 100A, Iks 5kA. 
Dim. 555h630h186mm. U orman ugraditi sledeću opremu:  </t>
  </si>
  <si>
    <t>48</t>
  </si>
  <si>
    <t>2.36.</t>
  </si>
  <si>
    <t>104</t>
  </si>
  <si>
    <t>2.37.</t>
  </si>
  <si>
    <t xml:space="preserve">Razvodni orman ''RG-3.2'', In 63A, Iks 5kA. 
Dim. 555h630h186mm. U orman ugraditi sledeću opremu:  </t>
  </si>
  <si>
    <t>34</t>
  </si>
  <si>
    <t>2.38.</t>
  </si>
  <si>
    <t>2.39.</t>
  </si>
  <si>
    <t>2.40.</t>
  </si>
  <si>
    <t xml:space="preserve">Razvodni orman ''RG-4.1'', In 100A, Iks 5kA. 
Dim. 555h630h186mm. U orman ugraditi sledeću opremu:  </t>
  </si>
  <si>
    <t>2.41.</t>
  </si>
  <si>
    <t xml:space="preserve">Razvodni orman ''RG-4.2'', In 63A, Iks 5kA. 
Dim. 555h630h186mm. U orman ugraditi sledeću opremu:  </t>
  </si>
  <si>
    <t>2.42.</t>
  </si>
  <si>
    <t>2.43.</t>
  </si>
  <si>
    <t xml:space="preserve">Razvodni orman ''RG-5.1'', In 40A, Iks 5kA. 
Dim. 555h630h186mm. U orman ugraditi sledeću opremu:  </t>
  </si>
  <si>
    <t>2.44.</t>
  </si>
  <si>
    <t xml:space="preserve">Razvodni orman ''RM-5.1'', In 40A, Iks 5kA. 
Dim. 555h630h186mm. U orman ugraditi sledeću opremu:  </t>
  </si>
  <si>
    <t>29</t>
  </si>
  <si>
    <t xml:space="preserve">Razvodni orman ''RG-5.2'', In 63A, Iks 5kA. 
Dim. 555h630h186mm. U orman ugraditi sledeću opremu:  </t>
  </si>
  <si>
    <t>35</t>
  </si>
  <si>
    <t>2.45.</t>
  </si>
  <si>
    <t>71</t>
  </si>
  <si>
    <t>2.46.</t>
  </si>
  <si>
    <t xml:space="preserve">Razvodni orman ''RG-6'', In 63A, Iks 5kA. 
Dim. 555h630h186mm. U orman ugraditi sledeću opremu:  </t>
  </si>
  <si>
    <t>2.47.</t>
  </si>
  <si>
    <t xml:space="preserve">Razvodni orman ''RM-6'', In 63A, Iks 5kA. 
Dim. 555h1250h186mm. U orman ugraditi sledeću opremu:  </t>
  </si>
  <si>
    <t xml:space="preserve">Razvodni orman ''RM-5.2'', In 100A, Iks 5kA. 
Dim. 555h1250h186mm. U orman ugraditi sledeću opremu:  </t>
  </si>
  <si>
    <t xml:space="preserve">Razvodni orman ''RM-4.2'', In 100A, Iks 5kA. 
Dim. 555h1250h186mm. U orman ugraditi sledeću opremu:  </t>
  </si>
  <si>
    <t xml:space="preserve">Razvodni orman ''RM-4.1'', In 125A, Iks 5kA. 
Dim. 555h1250h186mm. U orman ugraditi sledeću opremu:  </t>
  </si>
  <si>
    <t xml:space="preserve">Razvodni orman ''RM-3.2'', In 100A, Iks 5kA. 
Dim. 555h1250h186mm. U orman ugraditi sledeću opremu:  </t>
  </si>
  <si>
    <t xml:space="preserve">Razvodni orman ''RM-3.1'', In 125A, Iks 5kA. 
Dim. 555h1250h186mm. U orman ugraditi sledeću opremu:  </t>
  </si>
  <si>
    <t xml:space="preserve">Razvodni orman ''RM-2.2'', In 100A, Iks 5kA. 
Dim. 555h1260h186mm. U orman ugraditi sledeću opremu:  </t>
  </si>
  <si>
    <t xml:space="preserve">Isporuka i montaža monofaznih utičnica 250V, 16A, za ugradnju u kutije podnog razvoda. Pozicija obuhvata module, maske i sav ostali materijal ( uticnice crvene boje ). </t>
  </si>
  <si>
    <t xml:space="preserve">Isporuka i montaža monofaznih utičnica 250V, 16A, za ugradnju u kutije podnog razvoda. Pozicija obuhvata module, maske i sav ostali materijal ( uticnice bele boje ). </t>
  </si>
  <si>
    <t>Isporuka materijala i montaža kutija podnog razvoda tip A1, sl.tipu 896 16 ( podna 24M ) + 896 32 ( kutija ), Legrand</t>
  </si>
  <si>
    <t>Isporuka materijala i montaža kutija podnog razvoda tip A2, sl.tipu 896 16 ( podna 24M ) + 896 32 ( kutija ), Legrand</t>
  </si>
  <si>
    <t xml:space="preserve">Isporuka materijala i montaža kutija podnog razvoda tip A3, 896 06 ( podn a 12M ) + 896 30 ( kutija ), Legrand </t>
  </si>
  <si>
    <t>Isporuka materijala i izrada instalacije monofaznog priključnog mesta utičnica za radna mesta, opštu namenu, RACK ormane, provodnikom N2XH-J 3x2,5mm², polaže se delom u spuštenom plafonu, delom u parapetnim kanalina, delom po zidu ispod maltera a delom u podu.  Prosečna dužina 15m.</t>
  </si>
  <si>
    <t>Isporuka materijala i izrada instalacije monofaznog priključnog mesta zanapajanje fen-koil aparat, provodnikom N2XH-J 3x2,5mm², koji se polaže  delom u spuštenom plafonu, delom po zidu ispod maltera a delom u podu kroz zastitne fleksibilne cevi.  Prosečna dužina 15m.</t>
  </si>
  <si>
    <t>Isporuka i ugradnja zaštitnih fleksibilnih cevi F25mm za polaganje kablova N2XH-J 3x2,5mm² u podu za napajanje fenkoil parapetnih jedinica, sl.tipu HFXS 25, Univolt.</t>
  </si>
  <si>
    <t>Isporuka materijala i izrada instalacije monofaznog priključnog mesta za napajanje susaca za ruke u mokrim cvorovima, provodnikom N2XH-J 3x2,5mm², koji se polaže  delom u spuštenom plafonu, delom po zidu ispod maltera.  Prosečna dužina 25m.</t>
  </si>
  <si>
    <t>UZEMLJENJE, GROMOBRANSKA INST.  I IZJEDNAČAVANJE POTENCIJALA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</si>
  <si>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</si>
  <si>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</si>
  <si>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</si>
  <si>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</si>
  <si>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</si>
  <si>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</si>
  <si>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</si>
  <si>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</si>
  <si>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</si>
  <si>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</si>
  <si>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</si>
  <si>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Za elektro prostoriju br. 0.49 u prizemlju, za napajanje centralnih TK uređaja, uređaj tipa MGE Galaxy 5500 80kVA 400-415V Single UPS, ili slican, identicnih karakteristika</t>
  </si>
  <si>
    <t xml:space="preserve">Za prostoriju server sale na 1. spratu, prostorija 1.78.2, za napajanje IT opreme, uređaji tipa  MGE Galaxy 5500 40kVA 400V Single UPS. Predvidjeno je kompletno 100% rezervisanje napajanja I automatsko prebacivanje napajanja sa uredjaja na uredjaj u slucaju ispada jednog uredjaja. Svaki uredjaj je dimenzionisan za puno opterecenje IT opreme server sale. </t>
  </si>
  <si>
    <t xml:space="preserve"> - Napojna linija - DEA 1 - ATS 1 - 2 x N2XH-J FE180/E90 4x240 +240mm²</t>
  </si>
  <si>
    <t xml:space="preserve">Isporuka i montaža metalnih cevi za izradu prodora u vertikalnom instalacionom kanalu I to sledecih precnika: </t>
  </si>
  <si>
    <t xml:space="preserve">Razvodni orman ''RG-SP'', In 80A, Iks 5kA. 
Dim. 555h630h186mm. U orman ugraditi sledeću opremu:  </t>
  </si>
  <si>
    <t xml:space="preserve"> - tropolni rastavljač 400V;80A sa pomocnim kontaktom normalno otvorenim;15kA, fiksne verzije, sa zakretnom ručicom,  sl.tipu Interpact INS80</t>
  </si>
  <si>
    <t>tropolni     40 A</t>
  </si>
  <si>
    <t>tropolni     16 A</t>
  </si>
  <si>
    <t xml:space="preserve">Razvodni orman ''RU-2'', In 160A, Iks 5kA. 
Dim.  555h1250h186mm. U orman ugraditi sledeću opremu:  </t>
  </si>
  <si>
    <t xml:space="preserve"> - tropolni rastavljač 400V;160A sa pomocnim kontaktom normalno otvorenim;15kA, fiksne verzije, sa zakretnom ručicom,  sl.tipu Interpact INS160</t>
  </si>
  <si>
    <t>jednopolni  25 A</t>
  </si>
  <si>
    <t>20</t>
  </si>
  <si>
    <t>tropolni     125 A</t>
  </si>
  <si>
    <t>2.48.</t>
  </si>
  <si>
    <t xml:space="preserve">Razvodni orman ''RU-3'', In 25A, Iks 5kA. 
Dim.  555h630h186mm. U orman ugraditi sledeću opremu:  </t>
  </si>
  <si>
    <t>jednopolni  10 A</t>
  </si>
  <si>
    <t>2.49.</t>
  </si>
  <si>
    <t xml:space="preserve">Razvodni orman ''RU-4'', In 40A, Iks 5kA. 
Dim.  555h630h186mm. U orman ugraditi sledeću opremu:  </t>
  </si>
  <si>
    <t>tropolni     32 A</t>
  </si>
  <si>
    <t>tropolni     25 A</t>
  </si>
  <si>
    <t>2.50.</t>
  </si>
  <si>
    <t xml:space="preserve">Razvodni orman ''RU-SS'', In 160A, Iks 15kA. 
Dim.  555h1250h186mm. U orman ugraditi sledeću opremu:  </t>
  </si>
  <si>
    <t>tropolni     63 A</t>
  </si>
  <si>
    <t>2.51.</t>
  </si>
  <si>
    <t xml:space="preserve">Razvodni orman ''RU-A,B'', In 80A, Iks 15kA. 
Dim.  555h1250h186mm. U orman ugraditi sledeću opremu:  </t>
  </si>
  <si>
    <t>10</t>
  </si>
  <si>
    <t>sekcioni ATS prebacivac, sa glavnim prekidacima od 63A i sa sekcionim medjuprekidacem od 40A</t>
  </si>
  <si>
    <t>3.01.</t>
  </si>
  <si>
    <t>Isporuka, montaža i povezivanje svetiljki  koje su ugradjenje u spušteni plafon ili na plafon, pričvršćene na tavanicu, zid ili konstrukciju objekta na način uslovljen konstrukcijom svetiljke ili pomoću specificiranog nosećeg pribora.U sastavu pozicija svetiljki je i konstrukcija za vešanje svetiljki.U sastavu svetiljke su, svetlosni izvori i sav pomoćni materijal za rad svetiljke i njihovo postavljanje (držači, visilice itd.</t>
  </si>
  <si>
    <t>S1</t>
  </si>
  <si>
    <t>Ugradna svetiljka kvadratno- trapezastog oblika sa uvucenim izvorom svetla dimenzija 100x100mm. Kuciste kao I unutrasnji podesivi prsten izradjeni od  livenog aluminijuma, elektrostaticki ofarbano u boju po zelji arhitekte/investitora. Unutrasnji prsten omogucava mogucnost rotacije u dva smera od 350 I 50 stepeni. Izvor svetla je led modul snage 7W, efikasnosti 110lm/W, boja svetla 3000K,sa aluminijumskim hladnjakom i opalnim difuzorom sa posebnim drajverom na 350mA. stepen zastite IP40. Garancija na svetiljku 5 godina. sl.tipu CORONA Q ,Petridis lighting</t>
  </si>
  <si>
    <t>S2</t>
  </si>
  <si>
    <t>Ugradna svetiljka pravougaonog oblika, sa mogucnoscu linearnog povezivanja u linije duzine po zahtevu arhitekte. Dimenzija pojedinacne svetiljke je 1740x101. Kuciste svetiljke od livenog profilnog aluminijuma ofarbanog postupkom elektrostatickog farbanja u boju po zelji arhitekte/investitora sa opalnim, visokoefikasnim PMMA difuzorom i belim unutrasnjim reflektorom radi bolje iskoristivosti izvora svetla. Izvor svetla je led modul snage 49W, efikasnosti 138lm/W, boja svetla 3000K sa integrisanim drajverom i sa priborom za montazu svetiljke u gipsani plafon. Stepen zastite IP43. Garancija na svetiljku 5 godina. . sl.tipu SLOTLIGHT LED  ,Petridis lighting</t>
  </si>
  <si>
    <t>S2-V</t>
  </si>
  <si>
    <t>Viseca svetiljka pravougaonog oblika, sa mogucnoscu linearnog povezivanja u linije duzine po zahtevu arhitekte. Dimenzija pojedinacne svetiljke je 1720x80x100. Kuciste svetiljke od livenog profilnog aluminijuma ofarbanog postupkom elektrostatickog farbanja u crnu boju, sa opalnim, visokoefikasnim PMMA difuzorom i belim unutrasnjim reflektorom radi bolje iskoristivosti izvora svetla. Izvor svetla je led modul snage 49W, efikasnosti 138lm/W, boja svetla 3000K sa integrisanim drajverom i sa priborom za montazu, visilicama duzine do 2m sa mogucnoscu preciznog podesavanja svetiljke. Stepen zastite IP43. Garancija na svetiljku 5 godina.  sl.tipu SLOTLIGHT LED  ,Petridis lighting</t>
  </si>
  <si>
    <t>S3</t>
  </si>
  <si>
    <t>Ugradna svetiljka kvadratnog oblika oblika,dimenzije 596x596x50 za ugradnju u modularne gipsane plafone 600x600. Kuciste svetiljke od celika ofarbanog postupkom elektrostatickog farbanja u belu boju sa satenskim, visokoefikasnim PMMA difuzorima koji omogucava odlicnu iskoristivosti izvora svetla. Izvor svetla je led modul snage 36W, efikasnosti 130lm/W, boja svetla 3000K sa integrisanim drajverom. Stepen zastite IP40. Garancija na svetiljku 5 godina. sl.tipu FOGLIO Q ,Petridis lighting</t>
  </si>
  <si>
    <t>S4</t>
  </si>
  <si>
    <t>Ugradna svetiljka okruglog oblika oblika,dimenzije fi 175 za ugradnju u gipsane plafone. Kuciste svetiljke i spoljni vidljivi prsten od livenog aluminijuma ofarbanog postupkom elektrostatickog farbanja u belu boju sa fasetiranim aluminijumskim reflektorom i PMMA poklopcem u sredini koji sprecava bljestanje. Izvor svetla je led modul snage 23W, efikasnosti 87lm/W, boja svetla 3000K sa integrisanim drajverom. Stepen zastite IP20. Garancija na svetiljku 5 godina. . sl.tipu LUNA ROUND 175 ECO ,Petridis lighting</t>
  </si>
  <si>
    <t>S5</t>
  </si>
  <si>
    <t>Ugradna svetiljka okruglog oblika oblika,dimenzije fi 90mm za ugradnju u gipsane plafone. Kuciste svetiljke i spoljni vidljivi prsten od livenog aluminijuma ofarbanog postupkom elektrostatickog farbanja u belu boju sa fasetiranim PMMA poklopcem u sredini koji sprecava bljestanje. Izvor svetla je led modul snage 8W, efikasnosti 85lm/W, boja svetla 3000K sa integrisanim drajverom i uglom isijavanja 36 stepeni. Stepen zastite IP20, IK06. Garancija na svetiljku 5 godina.  . sl.tipu SPOT LED ,Petridis lighting</t>
  </si>
  <si>
    <t>S6</t>
  </si>
  <si>
    <t>Ugradna svetiljka okruglog oblika oblika,dimenzije fi 81 mm za ugradnju u gipsane plafone. Kuciste svetiljke i spoljni vidljivi prsten od livenog aluminijuma ofarbanog postupkom elektrostatickog farbanja u belu boju sa fasetiranim PMMA poklopcem u sredini koji sprecava bljestanje. Izvor svetla je led modul snage 8W, efikasnosti 77lm/W, boja svetla 3000K sa integrisanim eksternim drajverom i uglom isijavanja 36 stepeni. Stepen zastite IP20, IK06, vatrooptoprnost do 90min.  Garancija na svetiljku 5 godina . sl.tipu SPOT LED IP65 ,Petridis lighting</t>
  </si>
  <si>
    <t>S7</t>
  </si>
  <si>
    <t>Viseca svetiljka trapezoidnog oblika,dimenzije 1010x350x240x95. Kuciste svetiljke od aluminiuma ofarbanog postupkom elektrostatickog farbanja u boju po zelji inestitora/arhitekte sa opalnim, visokoefikasnim PMMA difuzorom koji omogucava odlicnu iskoristivosti izvora svetla i perfektnu uniformnost prosvetljene povrsine. Izvor svetla je led modul snage 53W, efikasnosti 145lm/W, boja svetla 3000K sa integrisanim drajverom i sa visilicama duzine do 1m koje omogucavaju precizno podesavanje radi spustanja svetiljke na zeljenu visinu. Stepen zastite IP20. Garancija na svetiljku 5 godina.  sl.tipu BOX AS 424 LED ,Petridis lighting</t>
  </si>
  <si>
    <t>S8</t>
  </si>
  <si>
    <t>Viseca svetiljka trapezoidnog oblika,dimenzije 950x200x158x95. Kuciste svetiljke od aluminiuma ofarbanog postupkom elektrostatickog farbanja u boju po zelji inestitora/arhitekte sa opalnim, visokoefikasnim PMMA difuzorom koji omogucava odlicnu iskoristivosti izvora svetla i perfektnu uniformnost prosvetljene povrsine. Izvor svetla je led modul snage 30W, efikasnosti 145lm/W, boja svetla 3000K sa integrisanim drajverom i sa visilicama duzine do 1m koje omogucavaju precizno podesavanje radi spustanja svetiljke na zeljenu visinu. Stepen zastite IP20. Garancija na svetiljku 5 godina. .  sl.tipu BOX AS 224 LED ,Petridis lighting</t>
  </si>
  <si>
    <t>S9</t>
  </si>
  <si>
    <t>Viseca svetiljka trapezoidnog oblika,dimenzije 1700x290x125x95. Kuciste svetiljke od aluminiuma ofarbanog postupkom elektrostatickog farbanja u boju po zelji inestitora/arhitekte sa opalnim, visokoefikasnim PMMA difuzorom koji omogucava odlicnu iskoristivosti izvora svetla i perfektnu uniformnost prosvetljene povrsine. Izvor svetla je led modul snage 75W, efikasnosti 145lm/W, boja svetla 3000K sa integrisanim drajverom i sa visilicama duzine do 1m koje omogucavaju precizno podesavanje radi spustanja svetiljke na zeljenu visinu. Stepen zastite IP20. Garancija na svetiljku 5 godina.  sl.tipu BOX AS 254 LED ,Petridis lighting</t>
  </si>
  <si>
    <t>S10</t>
  </si>
  <si>
    <t>Viseca svetiljka prstenastog oblika, spoljasnjeg precnika 3m, unutrasnjeg 2,85m sirine 75mm i visine 80mm . Kuciste svetiljke od livenog aluminiuma ofarbanog postupkom elektrostatickog farbanja u boju po zelji inestitora/arhitekte sa opalnim, visokoefikasnim PMMA difuzorom koji omogucava odlicnu iskoristivosti izvora svetla i perfektnu uniformnost prosvetljene povrsine. Izvor svetla je led modul snage 160W, efikasnosti 145lm/W, boja svetla 3000K sa integrisanim drajverom i sa visilicama duzine do 1m koje omogucavaju precizno podesavanje radi spustanja svetiljke na zeljenu visinu. Stepen zastite IP20. Garancija na svetiljku 5 godina.   sl.tipu CYCLON SLIM PART 6 X 5 ,Petridis lighting</t>
  </si>
  <si>
    <t>S11</t>
  </si>
  <si>
    <t>Viseca svetiljka prstenastog oblika, spoljasnjeg precnika 2m, unutrasnjeg 1,85m sirine 75mm i visine 80mm . Kuciste svetiljke od livenog aluminiuma ofarbanog postupkom elektrostatickog farbanja u boju po zelji inestitora/arhitekte sa opalnim, visokoefikasnim PMMA difuzorom koji omogucava odlicnu iskoristivosti izvora svetla i perfektnu uniformnost prosvetljene povrsine. Izvor svetla je led modul snage 135W, efikasnosti 145lm/W, boja svetla 3000K sa integrisanim drajverom i sa visilicama duzine do 1m koje omogucavaju precizno podesavanje radi spustanja svetiljke na zeljenu visinu. Stepen zastite IP20. Garancija na svetiljku 5 godina.   sl.tipu CYCLON SLIM PART 5 X 3 ,Petridis lighting</t>
  </si>
  <si>
    <t>S12</t>
  </si>
  <si>
    <t>Viseca svetiljka prstenastog oblika, spoljasnjeg precnika 1,45m, unutrasnjeg 1,3m sirine 75mm i visine 80mm . Kuciste svetiljke od livenog aluminiuma ofarbanog postupkom elektrostatickog farbanja u boju po zelji inestitora/arhitekte sa opalnim, visokoefikasnim PMMA difuzorom koji omogucava odlicnu iskoristivosti izvora svetla i perfektnu uniformnost prosvetljene povrsine. Izvor svetla je led modul snage 90W, efikasnosti 145lm/W, boja svetla 3000K sa integrisanim drajverom i sa visilicama duzine do 1m koje omogucavaju precizno podesavanje radi spustanja svetiljke na zeljenu visinu. Stepen zastite IP20. Garancija na svetiljku 5 godina.   sl.tipu CYCLON SLIM 4 ,Petridis lighting</t>
  </si>
  <si>
    <t>S13</t>
  </si>
  <si>
    <t>Zidna svetiljka pravougaonog oblika, dimenzija 584x62, visine 90 mm. Kuciste svetiljke i nosac su od livenog aluminiuma ofarbanog postupkom elektrostatickog farbanja u boju po zelji inestitora/arhitekte sa opal PMMA 3D poklopcem koji omogucava isijavanje po uglom od 90 stepeni i bocnim zatvaracima svetiljke koji se lako montiraju bez upotrebe alata ili srafova. Izvor svetla 16W, efikasnosti 166lm/W, boja svetla 3000K sa integrisanim drajverom. Stepen zastite IP43. Svetiljka se isporucuje sa Garancija na svetiljku 5 godina</t>
  </si>
  <si>
    <t>S14</t>
  </si>
  <si>
    <t>Nadgradna svetiljka kvadratnog oblika oblika,dimenzije 600x600x50 mm. Kuciste svetiljke od celika ofarbanog postupkom elektrostatickog farbanja u belu boju sa satenskim, visokoefikasnim PMMA difuzorima koji omogucava odlicnu iskoristivosti izvora svetla. Izvor svetla je led modul snage 36W, efikasnosti 130lm/W, boja svetla 3000K sa integrisanim drajverom. Stepen zastite IP40. Garancija na svetiljku 5 godina.   sl.tipu FOGLIO Q S LED 36W ,Petridis lighting</t>
  </si>
  <si>
    <t>S15</t>
  </si>
  <si>
    <t>Nadgradna svetiljka kvadratnog oblika oblika,dimenzije 1200x300x50 mm. Kuciste svetiljke od celika ofarbanog postupkom elektrostatickog farbanja u belu boju sa satenskim, visokoefikasnim PMMA difuzorima koji omogucava odlicnu iskoristivosti izvora svetla. Izvor svetla je led modul snage 36W, efikasnosti 130lm/W, boja svetla 3000K sa integrisanim drajverom. Stepen zastite IP40. Garancija na svetiljku 5 godina. .   sl.tipu FOGLIO  S LED 36W ,Petridis lighting</t>
  </si>
  <si>
    <t>S16</t>
  </si>
  <si>
    <t>Isporuka i montaža nadgradne vodozaptivne linijske led svetiljke snage 28 W sa svim potrebnim priborom za montažu. Dužina svetiljke 1200mm.
Svetiljka je sa difuzorom od opal polikarbonata transparentnosti 93% , kućištem ojačanim staklenim vlaknima, led chip modulima zadnje generacije , sistemskog osvetljaja 3100Lm, boje svetlosti 4000K, sa ugrađenim elektronskim driverom. Dihtovanje svetiljke se postiže antivandal inox kopčama. Svetiljka je išemirana linijski trofazno prolazno. 
Svetiljka je izrađena u zaštiti IP65  i poseduje ENEC sertifikat slična je tipu Elmat IBV 771 28W 3100Lm  EB INOX IP65. GARANCIJA NA SVETILJKU JE 5 GODINA.</t>
  </si>
  <si>
    <t>S20</t>
  </si>
  <si>
    <t>Nadgradna linijska LED svetiljka iznad umivaonika. Svetiljka se isporučuje sa držačima koji omogućavaju zidnu montažu. Izvor svetlosti 8W 4000K Ra&gt;80 800Lm. Svetiljka je dimenzija 573x28x36mm. Ugao isijavanja svetlosti 140 stepeni. Životni vek svetiljke 30000h rada. Svetiljka je slična tipa LINEAR LED 8W 4000K Elmat Ledvance</t>
  </si>
  <si>
    <t>S21</t>
  </si>
  <si>
    <t xml:space="preserve">Ugradna svetiljka pravougaonog oblika, sa mogucnoscu linearnog povezivanja u linije duzine po zahtevu arhitekte. Dimenzija pojedinacne svetiljke je 1180x101. Kuciste svetiljke od livenog profilnog aluminijuma ofarbanog postupkom elektrostatickog farbanja u boju po zelji arhitekte/investitora sa opalnim, visokoefikasnim PMMA difuzorom i belim unutrasnjim reflektorom radi bolje iskoristivosti izvora svetla. Izvor svetla je led modul snage 33W, efikasnosti 138lm/W, boja svetla 3000K sa integrisanim drajverom i sa priborom za montazu svetiljke u gipsani plafon. Stepen zastite IP43. Garancija na svetiljku 5 godina.sl.tipu SLOTLIGHT LED ,Petridis lighting </t>
  </si>
  <si>
    <t>S21-V</t>
  </si>
  <si>
    <t xml:space="preserve">Viseca svetiljka pravougaonog oblika, sa mogucnoscu linearnog povezivanja u linije duzine po zahtevu arhitekte. Dimenzija pojedinacne svetiljke je 1180x80x100. Kuciste svetiljke od livenog profilnog aluminijuma ofarbanog postupkom elektrostatickog farbanja u crnu boju sa opalnim, visokoefikasnim PMMA difuzorom i belim unutrasnjim reflektorom radi bolje iskoristivosti izvora svetla. Izvor svetla je led modul snage 33W, efikasnosti 138lm/W, boja svetla 3000K sa integrisanim drajverom i sa priborom za montazu, visilicama duzine do 2m sa mogucnoscu preciznog podesavanja svetiljke. Stepen zastite IP43. Garancija na svetiljku 5 godina. .sl.tipu SLOTLIGHT LED ,Petridis lighting </t>
  </si>
  <si>
    <t>S22</t>
  </si>
  <si>
    <t xml:space="preserve">Ugradna pojedinacna svetiljka pravougaonog oblika, sa mogucnoscu povezivanja u linije. Dimenzija pojedinacne svetiljke je 1180x80x80. Kuciste svetiljke od celika  ofarbanog postupkom elektrostatickog farbanja u belu boju sa opalnim, visokoefikasnim PMMA difuzorom. Izvor svetla je led modul snage 25W, efikasnosti 176lm/W, boja svetla 3000K sa integrisanim drajverom i sa priborom za montazu u plafon. Stepen zastite IP43. Garancija na svetiljku 5 godina.  .sl.tipu LP100 LED 25W 4400Lm ,Petridis lighting </t>
  </si>
  <si>
    <t>P1</t>
  </si>
  <si>
    <t>Panik svetiljka: Isporuka i montaža adresabilne antipanične LED svetiljke  , sa svim potrebnim priborom za montažu i led izvorom svetla. Svetiljka je dimenzija 350X134X35 mm. Svetiljka može biti nadgradna ili ugradna u gips. U svetiljku je ugrađeno 30  led modula, ukupnog fluksa 250 lm,  svetiljka je u pripravnom spoju sa sopstvenom aku-baterija 3,6V 1Ah za autonomni rad od 3 sata. Svetiljka je izrađena u zaštiti IP40 sa dodatnim pokazivačem pravca SP-114. za pravac kretanja, slično tipu Elmat Olympia electronics GR-310/30/ADR</t>
  </si>
  <si>
    <t>P2</t>
  </si>
  <si>
    <t>Pokazivač: Isporuka i montaža antipanične adresabilne LED svetiljke  , sa svim potrebnim priborom za montažu i led izvorom svetla. Svetiljka je dimenzija 283X115X34 mm. U svetiljku su ugrađeni led moduli, ukupnog fluksa 100 lm,  svetiljka je u trajnom spoju sa sopstvenom aku-baterija 3,6V 1Ah za autonomni rad od 3 sata u mogućnosšću self-testa. Svetiljka je namenjena za rad u trajnom spoju. Svetiljka je izrađena u zaštiti IP30 sa pokazivačem pravca kretanja, slično tipu Elmat Olympia electronics SLD-28/SP/ADR</t>
  </si>
  <si>
    <t>P3</t>
  </si>
  <si>
    <t>Panik svetiljka: Isporuka i montaža antipanične adresabilne LED svetiljke  , sa svim potrebnim priborom za montažu i led izvorom svetla. Svetiljka je dimenzija 363X145X73 mm. U svetiljku su ugrađene 15 power led diode, ukupnog fluksa 125lm,  svetiljka je u pripravnom spoju sa sopstvenom aku-baterija 4,8V/3Ah Ni-Cd za autonomni rad od 3 sata. Svetiljka je izrađena u zaštiti IP65 I slična je tipu Elmat Olympia electronics GR-1936/15l/ADR 3H IP65</t>
  </si>
  <si>
    <t>Isporuka i ugradnja led trake bele boje , zalepljene na Al flah predvidjene za montažu u enterijerskim otvorima zidova. Led traka ima osvetljaj od 600Lm/m, dužina kotura 6m, snage 7,7 w/m , boje svetlosti 3000K i slična je tipu VF600-830-6000 , 24V, 3000K. Led traka  proizvođača - OSRAM ili odgovarajuća</t>
  </si>
  <si>
    <t xml:space="preserve">Elektronski napojni trafo za napajanje  LED trake, DC 5,0A; 50W, IP20. </t>
  </si>
  <si>
    <t xml:space="preserve">Elektronski napojni trafo za napajanje  LED trake, DC 5,0A; 75W, IP20. </t>
  </si>
  <si>
    <t xml:space="preserve">Elektronski napojni trafo za napajanje  LED trake, DC 5,0A; 120W, IP20. </t>
  </si>
  <si>
    <t>3.02.</t>
  </si>
  <si>
    <t>Isporuka, ugradnja i puštanje u rad adresabilne centrale panik rasvete namenjene za 16 zona, maksimalno 250 adresabilnih panik svetiljaka. Centrala opremljena LCD panelom i indikatorima za napajnaje, punjenje i EM režim. Pomoću mreže moguće povezivanje sa računarom i prikazivanje i  upravljanje centralom. Centrala opremljena sa 4 izlaza Z1A, Z1B, Z1C, Z1D. Moguće povezivanje više centrala u objedinjeni sistem. Pomoću tri relejna izlaza moguće povezivanje centrale sa BMS-om. Stepen mehaničke zaštite IP30. Konstrukcioni materijal ABS - polikarbonat. Dimenzije 322 x 241 x 97 mm. Težina 1400g. Centrala uradjena po standardima EN 50172, EN50130-4, EN 61000-6-3. Centrala je tipa Elmat Olympia electronics GR-6500 ili odgovarajuća.</t>
  </si>
  <si>
    <t>3.03.</t>
  </si>
  <si>
    <t>PC računar za kontrolu rada protivpničnog osvetljenja, sa softverom i povezivanjem centralnih jedinica UTP kablom cat.6e. Kompletan sistem sa svim vezama, programiranjem i funkcionalnim podešavajem, testiranjem  i puštanjem u rad.</t>
  </si>
  <si>
    <t>3.04.</t>
  </si>
  <si>
    <t xml:space="preserve">Nabavka, isporuka i ugradnja Routera sa 8 portova za povezivanje ethernet mreže za monitoring evakuacionim svetiljkama. 
</t>
  </si>
  <si>
    <t>3.05.</t>
  </si>
  <si>
    <t>Kablovi instalacije osvetljenja 
Kablovi izvedeni bakarnim provodnicima, postavljeni po zidu ispod maltera, konstrukciji na obujmicama, odnosno po kablovskim regalima, komplet sa povezivanjem na oba kraja. Kablovi su sledećih tipova i preseka:</t>
  </si>
  <si>
    <t>met.</t>
  </si>
  <si>
    <t>3.06.</t>
  </si>
  <si>
    <t xml:space="preserve">Komunikacioni kabl za nadzor protivpanicne rasvete, izveden sa žilama od bakra, predviđeni za polaganje u kablovske regale ili provlačenjem kroz cevi. Tip kabla saglasno zahtevu izabranog sistema za nadzor sigurnоsnоg (prоtivpаničnоg i bеzbеdnоsnоg) оsvеtlјеnja. Kabl LiHCH 2x1.5mm2, ili odgovarajući
</t>
  </si>
  <si>
    <t>3.07.</t>
  </si>
  <si>
    <t>Komunikacioni kabl za ethernet komunikaciju vezu u sistemu nadzora protivpanicne rasvete, predviđeni za polaganje u kablovske regale ili provlačenjem kroz cevi CAT 7:</t>
  </si>
  <si>
    <t>3.08.</t>
  </si>
  <si>
    <t>Isporuka instalacionog materijala za komandovanje rasvetom proizvodnje "VIMAR" ili sličan, komplet sa instalacionim doznama,nosačima, maskama i pratećim priborom u boji po zahtevu Investitora.Stepen zaštite IP20/40.</t>
  </si>
  <si>
    <t>- prekidač običan</t>
  </si>
  <si>
    <t>- prekidač naizmeničan</t>
  </si>
  <si>
    <t>- prekidač unakrsni</t>
  </si>
  <si>
    <t>- razvodna kutija 2M</t>
  </si>
  <si>
    <t>- razvodna kutija 3M</t>
  </si>
  <si>
    <t>- razvodna kutija 4M</t>
  </si>
  <si>
    <t>- razvodna kutija 5M</t>
  </si>
  <si>
    <t>- nosač 1M</t>
  </si>
  <si>
    <t>- nosač 2M</t>
  </si>
  <si>
    <t>- nosač 3M</t>
  </si>
  <si>
    <t>- nosač 4M</t>
  </si>
  <si>
    <t>- nosač 5M</t>
  </si>
  <si>
    <t>- Maska bele boje 1M</t>
  </si>
  <si>
    <t>- Maska bele boje 2M</t>
  </si>
  <si>
    <t>- Maska bele boje 3M</t>
  </si>
  <si>
    <t>- Maska bele boje 4M</t>
  </si>
  <si>
    <t>- Maska bele boje 5M</t>
  </si>
  <si>
    <t>3.09.</t>
  </si>
  <si>
    <t>Montaža instalacione opreme prema detalju iz crteža i predhodnoj specifikaciji</t>
  </si>
  <si>
    <t>3.10.</t>
  </si>
  <si>
    <t>Instalacione HF (halogen free) fleksi cevi postavljene u zidovima, na zidovima ili u gipsanim panelima.</t>
  </si>
  <si>
    <t>3.11.</t>
  </si>
  <si>
    <t>Instalacione HF (halogen free) tvrde cevi postavljene kao mehanička zaštita kablova pri prolasku kroz zid, ili kod vidnog vodjenja po zidovima, konstrukciji objekta</t>
  </si>
  <si>
    <t>3.12.</t>
  </si>
  <si>
    <t>Metalne flexi (SAPA) cevi postavljene kao mehanička zaštita kablova, pričvršćene obujmicama na zidove</t>
  </si>
  <si>
    <t>3.13.</t>
  </si>
  <si>
    <t>3.14.</t>
  </si>
  <si>
    <t>3.18.</t>
  </si>
  <si>
    <t>3.19.</t>
  </si>
  <si>
    <t>3.20.</t>
  </si>
  <si>
    <t>3.22.</t>
  </si>
  <si>
    <t>Isporuka materijala i izrada instalacije temeljnog uzemljivača pocinkovanom trakom Fe/Zn 30 x 5 mm, koja se polaže u temelj objekta, a na 5 cm od sloja zemlje, ispod hidroizolacije komplet sa postavljanjem ukrsnih komada koji se zalivaju bitumenom. Sve komplet pušteno u funkciju.</t>
  </si>
  <si>
    <t>Isporuka materijala i izrada instalacije prihvatnog  voda pocinkovanom trakom Fe/Zn 20 x 3 mm, koja se polaže po krovu na odgovarajućim nosačima prema vrsti krova na svakih 1 m , komplet sa izradom svih potrebnih veza.Sve komplet povezano i pušteno u funkciju.</t>
  </si>
  <si>
    <t>Isporuka  i montaža štapne hvataljke dužine 3m, tipa (HERMI) LOP 03 300503 od aluminijuma (fi16/fi10), na krovnu površinu , komplet sa izradom svih potrebnih veza.Sve komplet povezano i pušteno u funkciju.</t>
  </si>
  <si>
    <t>Kontaktni element KON, tipa (HERMI) prema katalogu , za spajanje štapne hvataljke i pocinkovane trake Fe/Zn 20x3mm.Sve komplet povezano i pušteno u funkciju.  .</t>
  </si>
  <si>
    <t>Nosač konstrukcije hvataljke, tipa (HERMI) LOP -PO2- M8 301508, izrađen od betona, komplet sa podložnom trakom od materijala od koga je izrađena membrana .Sve komplet povezano i pušteno u funkciju.</t>
  </si>
  <si>
    <t>Isporuka materijala i izrada instalacije odvodnog voda pocinkovanom trakom Fe/Zn 20 x 3 mm, koja se polaže kroz betonske stubove objekta , komplet sa izradom svih potrebnih veza i isporukom i postavljanjem merno rastavnih spojnica u kutiji u zidu na h = 1,7 m od kote terena.Prosečna dužina po spustu 16 m.</t>
  </si>
  <si>
    <t>komp.</t>
  </si>
  <si>
    <t>Isporuka materijala i izrada instalacije izvoda iz temelja objekta trakom Fe/Zn 25 x 4 mm za povezivanje odvodnih vodova na temeljni uzemljivač do merno-rastavnih spojeva, komplet sa izradom svih potrebnih veza. Prosečna dužina po izvodu iznosi 3,5 m. Sve komplet pušteno u funkciju.</t>
  </si>
  <si>
    <t>Isporuka materijala i izrada instalacije  izvoda iz temelja objekta pocinkovanom trakom Fe/Zn 25 x 4 mm,do  ormana ŠIP  komplet sa izradom svih potrebnih veza. Prosečna dužina po izvodu iznosi 3,5 m. Sve komplet pušteno u funkciju.</t>
  </si>
  <si>
    <t>Isporuka materijala i izrada instalacije  izvoda iz temelja objekta pocinkovanom trakom Fe/Zn 25 x 4 mm,do  vođica lifta , komplet sa izradom svih potrebnih veza. Prosečna dužina po izvodu iznosi 3,5 m. Sve komplet pušteno u funkciju.</t>
  </si>
  <si>
    <t>Isporuka materijala i izrada instalacije  izvoda iz temelja objekta pocinkovanom trakom Fe/Zn 25 x 4 mm,do  dizel el. agregata , komplet sa izradom svih potrebnih veza. Prosečna dužina po izvodu iznosi 5,5 m. Sve komplet pušteno u funkciju.</t>
  </si>
  <si>
    <t xml:space="preserve">Isporuka i postavljanje obujmice i stezaljke  za oluk i slivnik </t>
  </si>
  <si>
    <t>4.12.</t>
  </si>
  <si>
    <t>Ispitivanje i verifikacija gromobranske instalacije i izdavanje atesta o ispravnosti.</t>
  </si>
  <si>
    <t>OBRAĐENO PROJEKTOM TRAFO STANICE</t>
  </si>
  <si>
    <t xml:space="preserve"> - Komandna linija - DEA 1 - ATS 1 -  N2XH-J FE180/E90 3x2,5mm²</t>
  </si>
  <si>
    <t xml:space="preserve"> - Sopstvena potrosnja DEA 1 -  N2XH-J FE180/E90 3x2,5mm²</t>
  </si>
  <si>
    <t xml:space="preserve"> - Komandna linija - DEA 2 - ATS 2 -  N2XH-J FE180/E90 3x4mm²</t>
  </si>
  <si>
    <t xml:space="preserve"> - Sopstvena potrosnja DEA 2 -  N2XH-J FE180/E90 3x4mm²</t>
  </si>
  <si>
    <t>metalna cev Ø76x2,5mm</t>
  </si>
  <si>
    <t>metalna cev Ø50x2,0mm</t>
  </si>
  <si>
    <t>metalna cev Ø25x1,8mm</t>
  </si>
  <si>
    <r>
      <t>N2XH-J 2x2,5 mm</t>
    </r>
    <r>
      <rPr>
        <vertAlign val="superscript"/>
        <sz val="9"/>
        <rFont val="Times New Roman"/>
        <family val="1"/>
      </rPr>
      <t>2</t>
    </r>
  </si>
  <si>
    <r>
      <t>N2XH-J 4x2,5 mm</t>
    </r>
    <r>
      <rPr>
        <vertAlign val="superscript"/>
        <sz val="9"/>
        <rFont val="Times New Roman"/>
        <family val="1"/>
      </rPr>
      <t>2</t>
    </r>
  </si>
  <si>
    <r>
      <t>N2XH-J 5x1,5 mm</t>
    </r>
    <r>
      <rPr>
        <vertAlign val="superscript"/>
        <sz val="9"/>
        <rFont val="Times New Roman"/>
        <family val="1"/>
      </rPr>
      <t>2</t>
    </r>
  </si>
  <si>
    <r>
      <t>N2XH-J 3x2,5 mm</t>
    </r>
    <r>
      <rPr>
        <vertAlign val="superscript"/>
        <sz val="9"/>
        <rFont val="Times New Roman"/>
        <family val="1"/>
      </rPr>
      <t>2</t>
    </r>
  </si>
  <si>
    <r>
      <t>N2XH-J 5x2,5 mm</t>
    </r>
    <r>
      <rPr>
        <vertAlign val="superscript"/>
        <sz val="9"/>
        <rFont val="Times New Roman"/>
        <family val="1"/>
      </rPr>
      <t>2</t>
    </r>
  </si>
  <si>
    <r>
      <t>Φ13.5</t>
    </r>
    <r>
      <rPr>
        <sz val="9"/>
        <rFont val="Times New Roman"/>
        <family val="1"/>
      </rPr>
      <t xml:space="preserve"> mm</t>
    </r>
  </si>
  <si>
    <r>
      <t>Φ16</t>
    </r>
    <r>
      <rPr>
        <sz val="9"/>
        <rFont val="Times New Roman"/>
        <family val="1"/>
      </rPr>
      <t xml:space="preserve"> mm</t>
    </r>
  </si>
  <si>
    <r>
      <t>Φ21</t>
    </r>
    <r>
      <rPr>
        <sz val="9"/>
        <rFont val="Times New Roman"/>
        <family val="1"/>
      </rPr>
      <t xml:space="preserve"> mm</t>
    </r>
  </si>
  <si>
    <t>Jed.cena bez PDV-a</t>
  </si>
  <si>
    <t>Jed.cena sa PDV-om</t>
  </si>
  <si>
    <t>UKUPNO  sa PDV-om</t>
  </si>
  <si>
    <t>UKUPNO  bez PDV-a</t>
  </si>
  <si>
    <t>Кoličina</t>
  </si>
  <si>
    <t>UKUPNA CENA</t>
  </si>
  <si>
    <t>paušal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</si>
</sst>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D_i_n_._-;\-* #,##0.00\ _D_i_n_._-;_-* &quot;-&quot;??\ _D_i_n_._-;_-@_-"/>
    <numFmt numFmtId="165" formatCode="00\-00"/>
    <numFmt numFmtId="166" formatCode="_(* #,##0_);_(* \(#,##0\);_(* &quot;-&quot;??_);_(@_)"/>
    <numFmt numFmtId="167" formatCode="#,##0.00\ _D_i_n_.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u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vertAlign val="superscript"/>
      <sz val="9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EAEAEA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</cellStyleXfs>
  <cellXfs count="165">
    <xf numFmtId="0" fontId="0" fillId="0" borderId="0" xfId="0"/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vertical="top" wrapText="1"/>
    </xf>
    <xf numFmtId="0" fontId="6" fillId="0" borderId="0" xfId="0" applyNumberFormat="1" applyFont="1" applyFill="1" applyBorder="1" applyAlignment="1" applyProtection="1">
      <alignment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/>
    <xf numFmtId="0" fontId="8" fillId="0" borderId="0" xfId="0" applyFont="1" applyFill="1" applyBorder="1" applyProtection="1"/>
    <xf numFmtId="49" fontId="5" fillId="0" borderId="0" xfId="0" applyNumberFormat="1" applyFont="1" applyFill="1" applyAlignment="1" applyProtection="1">
      <alignment horizontal="left" vertical="top"/>
    </xf>
    <xf numFmtId="49" fontId="5" fillId="0" borderId="0" xfId="0" applyNumberFormat="1" applyFont="1" applyFill="1" applyAlignment="1" applyProtection="1">
      <alignment horizontal="left" vertical="top"/>
    </xf>
    <xf numFmtId="0" fontId="6" fillId="0" borderId="0" xfId="0" applyFont="1" applyAlignment="1" applyProtection="1">
      <alignment vertical="top"/>
    </xf>
    <xf numFmtId="49" fontId="5" fillId="0" borderId="0" xfId="0" applyNumberFormat="1" applyFont="1" applyFill="1" applyBorder="1" applyAlignment="1" applyProtection="1">
      <alignment horizontal="left" vertical="top"/>
    </xf>
    <xf numFmtId="49" fontId="7" fillId="0" borderId="0" xfId="0" applyNumberFormat="1" applyFont="1" applyFill="1" applyAlignment="1" applyProtection="1">
      <alignment horizontal="left" vertical="top" wrapText="1"/>
    </xf>
    <xf numFmtId="49" fontId="7" fillId="0" borderId="0" xfId="0" applyNumberFormat="1" applyFont="1" applyFill="1" applyAlignment="1" applyProtection="1">
      <alignment horizontal="left" vertical="top" wrapText="1"/>
    </xf>
    <xf numFmtId="49" fontId="7" fillId="0" borderId="0" xfId="0" applyNumberFormat="1" applyFont="1" applyFill="1" applyBorder="1" applyAlignment="1" applyProtection="1">
      <alignment horizontal="left" vertical="top" wrapText="1"/>
    </xf>
    <xf numFmtId="49" fontId="7" fillId="0" borderId="0" xfId="0" applyNumberFormat="1" applyFont="1" applyFill="1" applyAlignment="1" applyProtection="1">
      <alignment horizontal="left" vertical="top"/>
    </xf>
    <xf numFmtId="49" fontId="7" fillId="0" borderId="0" xfId="0" applyNumberFormat="1" applyFont="1" applyFill="1" applyAlignment="1" applyProtection="1">
      <alignment horizontal="left" vertical="top"/>
    </xf>
    <xf numFmtId="49" fontId="7" fillId="0" borderId="0" xfId="0" applyNumberFormat="1" applyFont="1" applyFill="1" applyBorder="1" applyAlignment="1" applyProtection="1">
      <alignment horizontal="left" vertical="top"/>
    </xf>
    <xf numFmtId="49" fontId="6" fillId="0" borderId="0" xfId="0" applyNumberFormat="1" applyFont="1" applyAlignment="1" applyProtection="1">
      <alignment horizontal="center" vertical="top"/>
    </xf>
    <xf numFmtId="0" fontId="6" fillId="0" borderId="0" xfId="0" applyFont="1" applyAlignment="1" applyProtection="1">
      <alignment horizontal="right"/>
    </xf>
    <xf numFmtId="0" fontId="6" fillId="0" borderId="0" xfId="0" applyFont="1" applyBorder="1" applyAlignment="1" applyProtection="1">
      <alignment horizontal="right"/>
    </xf>
    <xf numFmtId="0" fontId="6" fillId="0" borderId="0" xfId="0" applyFont="1" applyAlignment="1" applyProtection="1">
      <alignment horizontal="right" vertical="top"/>
    </xf>
    <xf numFmtId="166" fontId="6" fillId="0" borderId="0" xfId="1" applyNumberFormat="1" applyFont="1" applyAlignment="1" applyProtection="1">
      <alignment horizontal="right" vertical="top"/>
    </xf>
    <xf numFmtId="0" fontId="6" fillId="0" borderId="0" xfId="0" applyFont="1" applyFill="1" applyAlignment="1" applyProtection="1">
      <alignment horizontal="justify" vertical="top" wrapText="1"/>
    </xf>
    <xf numFmtId="0" fontId="6" fillId="0" borderId="0" xfId="0" applyFont="1" applyFill="1" applyAlignment="1" applyProtection="1">
      <alignment horizontal="justify" vertical="top" wrapText="1"/>
    </xf>
    <xf numFmtId="49" fontId="7" fillId="0" borderId="0" xfId="0" applyNumberFormat="1" applyFont="1" applyFill="1" applyBorder="1" applyAlignment="1" applyProtection="1">
      <alignment horizontal="center" vertical="top"/>
    </xf>
    <xf numFmtId="49" fontId="6" fillId="0" borderId="0" xfId="0" quotePrefix="1" applyNumberFormat="1" applyFont="1" applyFill="1" applyBorder="1" applyAlignment="1" applyProtection="1">
      <alignment horizontal="justify" vertical="top"/>
    </xf>
    <xf numFmtId="49" fontId="6" fillId="0" borderId="0" xfId="0" applyNumberFormat="1" applyFont="1" applyFill="1" applyBorder="1" applyAlignment="1" applyProtection="1">
      <alignment horizontal="center" vertical="top"/>
    </xf>
    <xf numFmtId="49" fontId="6" fillId="0" borderId="0" xfId="0" applyNumberFormat="1" applyFont="1" applyFill="1" applyBorder="1" applyAlignment="1" applyProtection="1">
      <alignment horizontal="right"/>
    </xf>
    <xf numFmtId="49" fontId="6" fillId="0" borderId="0" xfId="1" applyNumberFormat="1" applyFont="1" applyFill="1" applyBorder="1" applyAlignment="1" applyProtection="1">
      <alignment horizontal="right"/>
    </xf>
    <xf numFmtId="49" fontId="6" fillId="0" borderId="0" xfId="0" applyNumberFormat="1" applyFont="1" applyFill="1" applyAlignment="1" applyProtection="1">
      <alignment horizontal="right"/>
    </xf>
    <xf numFmtId="49" fontId="6" fillId="0" borderId="0" xfId="0" applyNumberFormat="1" applyFont="1" applyFill="1" applyBorder="1" applyAlignment="1" applyProtection="1">
      <alignment horizontal="right" vertical="top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vertical="top"/>
    </xf>
    <xf numFmtId="0" fontId="9" fillId="0" borderId="0" xfId="0" applyFont="1" applyFill="1" applyAlignment="1" applyProtection="1">
      <alignment vertical="top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vertical="top"/>
    </xf>
    <xf numFmtId="0" fontId="8" fillId="0" borderId="2" xfId="0" applyFont="1" applyFill="1" applyBorder="1" applyAlignment="1" applyProtection="1"/>
    <xf numFmtId="0" fontId="8" fillId="0" borderId="6" xfId="0" applyFont="1" applyFill="1" applyBorder="1" applyAlignment="1" applyProtection="1">
      <alignment horizontal="right"/>
    </xf>
    <xf numFmtId="0" fontId="8" fillId="0" borderId="2" xfId="0" applyFont="1" applyFill="1" applyBorder="1" applyAlignment="1" applyProtection="1">
      <alignment horizontal="right"/>
    </xf>
    <xf numFmtId="49" fontId="7" fillId="3" borderId="3" xfId="0" applyNumberFormat="1" applyFont="1" applyFill="1" applyBorder="1" applyAlignment="1" applyProtection="1">
      <alignment horizontal="right" vertical="top"/>
    </xf>
    <xf numFmtId="0" fontId="7" fillId="3" borderId="3" xfId="0" applyFont="1" applyFill="1" applyBorder="1" applyAlignment="1" applyProtection="1">
      <alignment horizontal="left" vertical="top" wrapText="1"/>
    </xf>
    <xf numFmtId="0" fontId="7" fillId="3" borderId="3" xfId="0" applyFont="1" applyFill="1" applyBorder="1" applyAlignment="1" applyProtection="1">
      <alignment horizontal="right" vertical="top" wrapText="1"/>
    </xf>
    <xf numFmtId="0" fontId="7" fillId="3" borderId="3" xfId="0" applyFont="1" applyFill="1" applyBorder="1" applyAlignment="1" applyProtection="1">
      <alignment vertical="top" wrapText="1"/>
    </xf>
    <xf numFmtId="49" fontId="6" fillId="3" borderId="3" xfId="0" applyNumberFormat="1" applyFont="1" applyFill="1" applyBorder="1" applyAlignment="1" applyProtection="1">
      <alignment horizontal="right"/>
    </xf>
    <xf numFmtId="0" fontId="6" fillId="3" borderId="3" xfId="0" applyNumberFormat="1" applyFont="1" applyFill="1" applyBorder="1" applyAlignment="1" applyProtection="1">
      <alignment horizontal="right"/>
    </xf>
    <xf numFmtId="4" fontId="10" fillId="3" borderId="3" xfId="0" applyNumberFormat="1" applyFont="1" applyFill="1" applyBorder="1" applyAlignment="1" applyProtection="1">
      <alignment horizontal="right"/>
    </xf>
    <xf numFmtId="4" fontId="6" fillId="3" borderId="7" xfId="0" applyNumberFormat="1" applyFont="1" applyFill="1" applyBorder="1" applyAlignment="1" applyProtection="1">
      <alignment horizontal="right"/>
    </xf>
    <xf numFmtId="4" fontId="6" fillId="3" borderId="3" xfId="0" applyNumberFormat="1" applyFont="1" applyFill="1" applyBorder="1" applyAlignment="1" applyProtection="1">
      <alignment horizontal="right"/>
    </xf>
    <xf numFmtId="0" fontId="9" fillId="0" borderId="0" xfId="0" applyFont="1" applyFill="1" applyBorder="1" applyProtection="1"/>
    <xf numFmtId="49" fontId="6" fillId="0" borderId="0" xfId="0" applyNumberFormat="1" applyFont="1" applyFill="1" applyBorder="1" applyAlignment="1" applyProtection="1">
      <alignment horizontal="left" vertical="top" wrapText="1"/>
    </xf>
    <xf numFmtId="49" fontId="7" fillId="0" borderId="0" xfId="0" applyNumberFormat="1" applyFont="1" applyFill="1" applyBorder="1" applyAlignment="1" applyProtection="1">
      <alignment horizontal="right" vertical="top" wrapText="1"/>
    </xf>
    <xf numFmtId="49" fontId="7" fillId="0" borderId="0" xfId="0" applyNumberFormat="1" applyFont="1" applyFill="1" applyBorder="1" applyAlignment="1" applyProtection="1">
      <alignment vertical="top" wrapText="1"/>
    </xf>
    <xf numFmtId="0" fontId="6" fillId="0" borderId="0" xfId="0" applyNumberFormat="1" applyFont="1" applyFill="1" applyBorder="1" applyAlignment="1" applyProtection="1">
      <alignment horizontal="right"/>
    </xf>
    <xf numFmtId="4" fontId="10" fillId="0" borderId="0" xfId="0" applyNumberFormat="1" applyFont="1" applyFill="1" applyBorder="1" applyAlignment="1" applyProtection="1">
      <alignment horizontal="right"/>
    </xf>
    <xf numFmtId="4" fontId="6" fillId="0" borderId="5" xfId="0" applyNumberFormat="1" applyFont="1" applyFill="1" applyBorder="1" applyAlignment="1" applyProtection="1">
      <alignment horizontal="right"/>
    </xf>
    <xf numFmtId="4" fontId="6" fillId="0" borderId="0" xfId="0" applyNumberFormat="1" applyFont="1" applyFill="1" applyBorder="1" applyAlignment="1" applyProtection="1">
      <alignment horizontal="right"/>
    </xf>
    <xf numFmtId="49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vertical="top" wrapText="1"/>
    </xf>
    <xf numFmtId="49" fontId="11" fillId="0" borderId="0" xfId="0" applyNumberFormat="1" applyFont="1" applyFill="1" applyBorder="1" applyAlignment="1" applyProtection="1">
      <alignment horizontal="right" vertical="top"/>
    </xf>
    <xf numFmtId="0" fontId="6" fillId="0" borderId="0" xfId="0" applyFont="1" applyFill="1" applyAlignment="1" applyProtection="1">
      <alignment horizontal="right"/>
    </xf>
    <xf numFmtId="49" fontId="6" fillId="0" borderId="0" xfId="0" applyNumberFormat="1" applyFont="1" applyFill="1" applyAlignment="1" applyProtection="1">
      <alignment horizontal="right" indent="1"/>
    </xf>
    <xf numFmtId="0" fontId="9" fillId="0" borderId="5" xfId="0" applyFont="1" applyFill="1" applyBorder="1" applyProtection="1"/>
    <xf numFmtId="0" fontId="6" fillId="0" borderId="0" xfId="0" applyFont="1" applyFill="1" applyBorder="1" applyAlignment="1" applyProtection="1">
      <alignment horizontal="left" vertical="top" wrapText="1"/>
    </xf>
    <xf numFmtId="0" fontId="7" fillId="3" borderId="3" xfId="0" applyFont="1" applyFill="1" applyBorder="1" applyAlignment="1" applyProtection="1">
      <alignment horizontal="right" vertical="top" wrapText="1" indent="2"/>
    </xf>
    <xf numFmtId="0" fontId="7" fillId="3" borderId="3" xfId="0" applyFont="1" applyFill="1" applyBorder="1" applyAlignment="1" applyProtection="1">
      <alignment horizontal="right" vertical="top" wrapText="1" indent="2"/>
    </xf>
    <xf numFmtId="4" fontId="7" fillId="3" borderId="7" xfId="0" applyNumberFormat="1" applyFont="1" applyFill="1" applyBorder="1" applyAlignment="1" applyProtection="1">
      <alignment horizontal="right"/>
    </xf>
    <xf numFmtId="4" fontId="7" fillId="3" borderId="3" xfId="0" applyNumberFormat="1" applyFont="1" applyFill="1" applyBorder="1" applyAlignment="1" applyProtection="1">
      <alignment horizontal="right"/>
    </xf>
    <xf numFmtId="0" fontId="6" fillId="0" borderId="0" xfId="0" applyNumberFormat="1" applyFont="1" applyFill="1" applyAlignment="1" applyProtection="1">
      <alignment horizontal="center" vertical="top" wrapText="1"/>
    </xf>
    <xf numFmtId="0" fontId="6" fillId="0" borderId="0" xfId="0" applyNumberFormat="1" applyFont="1" applyFill="1" applyAlignment="1" applyProtection="1">
      <alignment horizontal="left" vertical="top" wrapText="1"/>
    </xf>
    <xf numFmtId="49" fontId="6" fillId="0" borderId="0" xfId="1" applyNumberFormat="1" applyFont="1" applyFill="1" applyBorder="1" applyAlignment="1" applyProtection="1">
      <alignment horizontal="right" vertical="top"/>
    </xf>
    <xf numFmtId="0" fontId="6" fillId="0" borderId="5" xfId="0" applyFont="1" applyBorder="1" applyAlignment="1" applyProtection="1">
      <alignment horizontal="right" vertical="top"/>
    </xf>
    <xf numFmtId="49" fontId="6" fillId="0" borderId="0" xfId="0" applyNumberFormat="1" applyFont="1" applyFill="1" applyAlignment="1" applyProtection="1">
      <alignment horizontal="right" vertical="top"/>
    </xf>
    <xf numFmtId="1" fontId="6" fillId="0" borderId="0" xfId="0" applyNumberFormat="1" applyFont="1" applyFill="1" applyAlignment="1" applyProtection="1">
      <alignment horizontal="right" vertical="top"/>
    </xf>
    <xf numFmtId="4" fontId="6" fillId="0" borderId="0" xfId="0" applyNumberFormat="1" applyFont="1" applyFill="1" applyBorder="1" applyAlignment="1" applyProtection="1">
      <alignment horizontal="right" vertical="top"/>
    </xf>
    <xf numFmtId="164" fontId="6" fillId="0" borderId="0" xfId="1" applyFont="1" applyFill="1" applyBorder="1" applyAlignment="1" applyProtection="1">
      <alignment horizontal="right" vertical="top"/>
    </xf>
    <xf numFmtId="49" fontId="6" fillId="0" borderId="0" xfId="0" applyNumberFormat="1" applyFont="1" applyFill="1" applyBorder="1" applyAlignment="1" applyProtection="1">
      <alignment horizontal="left" vertical="top" wrapText="1" indent="1"/>
    </xf>
    <xf numFmtId="49" fontId="6" fillId="0" borderId="0" xfId="0" applyNumberFormat="1" applyFont="1" applyFill="1" applyAlignment="1" applyProtection="1">
      <alignment horizontal="right" vertical="top" indent="1"/>
    </xf>
    <xf numFmtId="0" fontId="6" fillId="2" borderId="0" xfId="0" applyFont="1" applyFill="1" applyAlignment="1" applyProtection="1">
      <alignment vertical="top"/>
    </xf>
    <xf numFmtId="49" fontId="6" fillId="0" borderId="0" xfId="0" applyNumberFormat="1" applyFont="1" applyFill="1" applyAlignment="1" applyProtection="1">
      <alignment horizontal="center" vertical="top"/>
    </xf>
    <xf numFmtId="0" fontId="6" fillId="0" borderId="0" xfId="0" applyNumberFormat="1" applyFont="1" applyFill="1" applyAlignment="1" applyProtection="1">
      <alignment horizontal="center" vertical="top" wrapText="1"/>
    </xf>
    <xf numFmtId="0" fontId="6" fillId="0" borderId="5" xfId="0" applyFont="1" applyBorder="1" applyAlignment="1" applyProtection="1">
      <alignment horizontal="right"/>
    </xf>
    <xf numFmtId="2" fontId="12" fillId="0" borderId="0" xfId="0" applyNumberFormat="1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center"/>
    </xf>
    <xf numFmtId="4" fontId="12" fillId="0" borderId="0" xfId="0" applyNumberFormat="1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4" fontId="7" fillId="0" borderId="5" xfId="0" applyNumberFormat="1" applyFont="1" applyFill="1" applyBorder="1" applyAlignment="1" applyProtection="1">
      <alignment horizontal="right"/>
    </xf>
    <xf numFmtId="2" fontId="7" fillId="0" borderId="0" xfId="0" applyNumberFormat="1" applyFont="1" applyFill="1" applyBorder="1" applyAlignment="1" applyProtection="1">
      <alignment horizontal="right"/>
    </xf>
    <xf numFmtId="0" fontId="6" fillId="0" borderId="5" xfId="0" applyNumberFormat="1" applyFont="1" applyFill="1" applyBorder="1" applyAlignment="1" applyProtection="1">
      <alignment horizontal="right" wrapText="1"/>
    </xf>
    <xf numFmtId="0" fontId="6" fillId="0" borderId="0" xfId="0" applyNumberFormat="1" applyFont="1" applyFill="1" applyAlignment="1" applyProtection="1">
      <alignment horizontal="right" wrapText="1"/>
    </xf>
    <xf numFmtId="4" fontId="6" fillId="0" borderId="0" xfId="0" applyNumberFormat="1" applyFont="1" applyFill="1" applyBorder="1" applyAlignment="1" applyProtection="1">
      <alignment wrapText="1"/>
    </xf>
    <xf numFmtId="4" fontId="6" fillId="0" borderId="5" xfId="0" applyNumberFormat="1" applyFont="1" applyFill="1" applyBorder="1" applyAlignment="1" applyProtection="1">
      <alignment wrapText="1"/>
    </xf>
    <xf numFmtId="4" fontId="18" fillId="0" borderId="0" xfId="0" applyNumberFormat="1" applyFont="1" applyFill="1" applyBorder="1" applyAlignment="1" applyProtection="1">
      <alignment wrapText="1"/>
    </xf>
    <xf numFmtId="4" fontId="6" fillId="0" borderId="0" xfId="0" applyNumberFormat="1" applyFont="1" applyFill="1" applyAlignment="1" applyProtection="1">
      <alignment vertical="top"/>
    </xf>
    <xf numFmtId="0" fontId="6" fillId="0" borderId="0" xfId="0" applyFont="1" applyFill="1" applyAlignment="1" applyProtection="1">
      <alignment horizontal="right" vertical="top"/>
    </xf>
    <xf numFmtId="49" fontId="6" fillId="0" borderId="0" xfId="0" applyNumberFormat="1" applyFont="1" applyFill="1" applyBorder="1" applyAlignment="1" applyProtection="1">
      <alignment horizontal="justify" vertical="top" wrapText="1"/>
    </xf>
    <xf numFmtId="49" fontId="6" fillId="0" borderId="0" xfId="0" applyNumberFormat="1" applyFont="1" applyFill="1" applyBorder="1" applyAlignment="1" applyProtection="1">
      <alignment horizontal="justify" vertical="top"/>
    </xf>
    <xf numFmtId="49" fontId="13" fillId="0" borderId="0" xfId="0" applyNumberFormat="1" applyFont="1" applyFill="1" applyBorder="1" applyAlignment="1" applyProtection="1">
      <alignment horizontal="left" vertical="top" wrapText="1"/>
    </xf>
    <xf numFmtId="4" fontId="18" fillId="0" borderId="5" xfId="0" applyNumberFormat="1" applyFont="1" applyFill="1" applyBorder="1" applyAlignment="1" applyProtection="1">
      <alignment wrapText="1"/>
    </xf>
    <xf numFmtId="4" fontId="18" fillId="0" borderId="0" xfId="0" applyNumberFormat="1" applyFont="1" applyFill="1" applyBorder="1" applyAlignment="1" applyProtection="1">
      <alignment horizontal="right"/>
    </xf>
    <xf numFmtId="1" fontId="19" fillId="0" borderId="0" xfId="0" applyNumberFormat="1" applyFont="1" applyFill="1" applyAlignment="1" applyProtection="1">
      <alignment horizontal="right" vertical="top"/>
    </xf>
    <xf numFmtId="4" fontId="19" fillId="0" borderId="0" xfId="0" applyNumberFormat="1" applyFont="1" applyFill="1" applyBorder="1" applyAlignment="1" applyProtection="1">
      <alignment wrapText="1"/>
    </xf>
    <xf numFmtId="49" fontId="6" fillId="0" borderId="0" xfId="0" applyNumberFormat="1" applyFont="1" applyFill="1" applyBorder="1" applyAlignment="1" applyProtection="1">
      <alignment horizontal="left" vertical="top" indent="4"/>
    </xf>
    <xf numFmtId="4" fontId="19" fillId="0" borderId="0" xfId="0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/>
    </xf>
    <xf numFmtId="4" fontId="6" fillId="0" borderId="0" xfId="0" applyNumberFormat="1" applyFont="1" applyFill="1" applyBorder="1" applyAlignment="1" applyProtection="1"/>
    <xf numFmtId="0" fontId="6" fillId="0" borderId="0" xfId="0" applyFont="1" applyFill="1" applyBorder="1" applyAlignment="1" applyProtection="1">
      <alignment vertical="top" wrapText="1"/>
    </xf>
    <xf numFmtId="0" fontId="13" fillId="0" borderId="0" xfId="0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vertical="top"/>
    </xf>
    <xf numFmtId="4" fontId="6" fillId="0" borderId="5" xfId="0" applyNumberFormat="1" applyFont="1" applyFill="1" applyBorder="1" applyAlignment="1" applyProtection="1"/>
    <xf numFmtId="165" fontId="7" fillId="0" borderId="0" xfId="0" applyNumberFormat="1" applyFont="1" applyFill="1" applyBorder="1" applyAlignment="1" applyProtection="1">
      <alignment horizontal="center" vertical="top"/>
    </xf>
    <xf numFmtId="0" fontId="6" fillId="0" borderId="0" xfId="0" quotePrefix="1" applyFont="1" applyFill="1" applyBorder="1" applyAlignment="1" applyProtection="1">
      <alignment vertical="top" wrapText="1"/>
    </xf>
    <xf numFmtId="4" fontId="6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6" fillId="0" borderId="5" xfId="0" applyFont="1" applyFill="1" applyBorder="1" applyAlignment="1" applyProtection="1"/>
    <xf numFmtId="0" fontId="6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top" wrapText="1" readingOrder="1"/>
    </xf>
    <xf numFmtId="0" fontId="6" fillId="0" borderId="0" xfId="0" applyFont="1" applyFill="1" applyBorder="1" applyAlignment="1" applyProtection="1">
      <alignment horizontal="left" vertical="top"/>
    </xf>
    <xf numFmtId="0" fontId="15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4" fontId="16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wrapText="1"/>
    </xf>
    <xf numFmtId="0" fontId="8" fillId="0" borderId="5" xfId="0" applyFont="1" applyFill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</xf>
    <xf numFmtId="4" fontId="8" fillId="0" borderId="5" xfId="0" applyNumberFormat="1" applyFont="1" applyFill="1" applyBorder="1" applyAlignment="1" applyProtection="1">
      <alignment horizontal="right" wrapText="1"/>
    </xf>
    <xf numFmtId="4" fontId="8" fillId="0" borderId="0" xfId="0" applyNumberFormat="1" applyFont="1" applyFill="1" applyBorder="1" applyAlignment="1" applyProtection="1">
      <alignment horizontal="right" wrapText="1"/>
    </xf>
    <xf numFmtId="0" fontId="17" fillId="0" borderId="5" xfId="0" applyFont="1" applyFill="1" applyBorder="1" applyAlignment="1" applyProtection="1"/>
    <xf numFmtId="0" fontId="17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right"/>
    </xf>
    <xf numFmtId="166" fontId="8" fillId="0" borderId="0" xfId="1" applyNumberFormat="1" applyFont="1" applyFill="1" applyBorder="1" applyAlignment="1" applyProtection="1">
      <alignment horizontal="center"/>
    </xf>
    <xf numFmtId="166" fontId="8" fillId="0" borderId="5" xfId="1" applyNumberFormat="1" applyFont="1" applyFill="1" applyBorder="1" applyAlignment="1" applyProtection="1">
      <alignment horizontal="center"/>
    </xf>
    <xf numFmtId="166" fontId="8" fillId="0" borderId="0" xfId="1" applyNumberFormat="1" applyFont="1" applyFill="1" applyBorder="1" applyAlignment="1" applyProtection="1">
      <alignment horizontal="right"/>
    </xf>
    <xf numFmtId="166" fontId="8" fillId="0" borderId="5" xfId="1" applyNumberFormat="1" applyFont="1" applyFill="1" applyBorder="1" applyAlignment="1" applyProtection="1">
      <alignment horizontal="right"/>
    </xf>
    <xf numFmtId="0" fontId="8" fillId="0" borderId="5" xfId="0" applyFont="1" applyFill="1" applyBorder="1" applyAlignment="1" applyProtection="1"/>
    <xf numFmtId="0" fontId="8" fillId="0" borderId="2" xfId="0" applyFont="1" applyFill="1" applyBorder="1" applyAlignment="1" applyProtection="1">
      <protection locked="0"/>
    </xf>
    <xf numFmtId="4" fontId="10" fillId="3" borderId="3" xfId="0" applyNumberFormat="1" applyFont="1" applyFill="1" applyBorder="1" applyAlignment="1" applyProtection="1">
      <alignment horizontal="right"/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Protection="1">
      <protection locked="0"/>
    </xf>
    <xf numFmtId="0" fontId="6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right" vertical="top"/>
      <protection locked="0"/>
    </xf>
    <xf numFmtId="4" fontId="6" fillId="0" borderId="0" xfId="0" applyNumberFormat="1" applyFont="1" applyFill="1" applyBorder="1" applyAlignment="1" applyProtection="1">
      <alignment horizontal="right" vertical="top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4" fontId="6" fillId="0" borderId="0" xfId="0" applyNumberFormat="1" applyFont="1" applyFill="1" applyBorder="1" applyAlignment="1" applyProtection="1">
      <alignment wrapText="1"/>
      <protection locked="0"/>
    </xf>
    <xf numFmtId="4" fontId="18" fillId="0" borderId="0" xfId="0" applyNumberFormat="1" applyFont="1" applyFill="1" applyBorder="1" applyAlignment="1" applyProtection="1">
      <alignment wrapText="1"/>
      <protection locked="0"/>
    </xf>
    <xf numFmtId="4" fontId="19" fillId="0" borderId="0" xfId="0" applyNumberFormat="1" applyFont="1" applyFill="1" applyBorder="1" applyAlignment="1" applyProtection="1">
      <alignment wrapText="1"/>
      <protection locked="0"/>
    </xf>
    <xf numFmtId="4" fontId="6" fillId="0" borderId="0" xfId="0" applyNumberFormat="1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167" fontId="6" fillId="0" borderId="0" xfId="0" applyNumberFormat="1" applyFont="1" applyFill="1" applyBorder="1" applyAlignment="1" applyProtection="1">
      <alignment horizontal="right" wrapText="1"/>
      <protection locked="0"/>
    </xf>
    <xf numFmtId="4" fontId="16" fillId="0" borderId="0" xfId="0" applyNumberFormat="1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alignment horizontal="left" wrapText="1"/>
      <protection locked="0"/>
    </xf>
    <xf numFmtId="166" fontId="8" fillId="0" borderId="0" xfId="1" applyNumberFormat="1" applyFont="1" applyFill="1" applyBorder="1" applyAlignment="1" applyProtection="1">
      <alignment horizontal="center"/>
      <protection locked="0"/>
    </xf>
    <xf numFmtId="166" fontId="8" fillId="0" borderId="0" xfId="1" applyNumberFormat="1" applyFont="1" applyFill="1" applyBorder="1" applyAlignment="1" applyProtection="1">
      <alignment horizontal="right"/>
      <protection locked="0"/>
    </xf>
  </cellXfs>
  <cellStyles count="5">
    <cellStyle name="Comma" xfId="1" builtinId="3"/>
    <cellStyle name="Normal" xfId="0" builtinId="0"/>
    <cellStyle name="Normal 2" xfId="2"/>
    <cellStyle name="Normal 3" xfId="3"/>
    <cellStyle name="Obično_Specifikacija celika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3"/>
  <sheetViews>
    <sheetView tabSelected="1" view="pageBreakPreview" topLeftCell="A7" zoomScaleNormal="100" zoomScaleSheetLayoutView="100" workbookViewId="0">
      <pane ySplit="7" topLeftCell="A759" activePane="bottomLeft" state="frozen"/>
      <selection activeCell="A7" sqref="A7"/>
      <selection pane="bottomLeft" activeCell="G895" sqref="G895"/>
    </sheetView>
  </sheetViews>
  <sheetFormatPr defaultRowHeight="15" x14ac:dyDescent="0.25"/>
  <cols>
    <col min="1" max="1" width="6.85546875" style="5" customWidth="1"/>
    <col min="2" max="2" width="52.28515625" style="5" customWidth="1"/>
    <col min="3" max="3" width="0.140625" style="5" customWidth="1"/>
    <col min="4" max="4" width="4.85546875" style="5" hidden="1" customWidth="1"/>
    <col min="5" max="6" width="10" style="6" customWidth="1"/>
    <col min="7" max="8" width="13.85546875" style="6" customWidth="1"/>
    <col min="9" max="9" width="17.85546875" style="144" customWidth="1"/>
    <col min="10" max="10" width="17.85546875" style="6" customWidth="1"/>
    <col min="11" max="11" width="9.140625" style="7" customWidth="1"/>
    <col min="12" max="12" width="19.28515625" style="7" customWidth="1"/>
    <col min="13" max="13" width="13.140625" style="7" bestFit="1" customWidth="1"/>
    <col min="14" max="16384" width="9.140625" style="7"/>
  </cols>
  <sheetData>
    <row r="1" spans="1:18" x14ac:dyDescent="0.25">
      <c r="I1" s="6"/>
    </row>
    <row r="2" spans="1:18" s="10" customFormat="1" ht="16.5" customHeight="1" x14ac:dyDescent="0.25">
      <c r="A2" s="8" t="s">
        <v>93</v>
      </c>
      <c r="B2" s="8"/>
      <c r="C2" s="8"/>
      <c r="D2" s="8"/>
      <c r="E2" s="8"/>
      <c r="F2" s="8"/>
      <c r="G2" s="8"/>
      <c r="H2" s="8"/>
      <c r="I2" s="8"/>
      <c r="J2" s="8"/>
      <c r="K2" s="9"/>
      <c r="L2" s="9"/>
      <c r="M2" s="9"/>
      <c r="N2" s="9"/>
      <c r="O2" s="9"/>
    </row>
    <row r="3" spans="1:18" s="10" customFormat="1" ht="16.5" customHeight="1" x14ac:dyDescent="0.25">
      <c r="A3" s="9"/>
      <c r="B3" s="9"/>
      <c r="C3" s="9"/>
      <c r="D3" s="9"/>
      <c r="E3" s="9"/>
      <c r="F3" s="9"/>
      <c r="G3" s="9"/>
      <c r="H3" s="9"/>
      <c r="I3" s="11"/>
      <c r="J3" s="9"/>
      <c r="K3" s="9"/>
      <c r="L3" s="9"/>
      <c r="M3" s="9"/>
      <c r="N3" s="9"/>
      <c r="O3" s="9"/>
    </row>
    <row r="4" spans="1:18" s="10" customFormat="1" ht="13.5" customHeight="1" x14ac:dyDescent="0.25">
      <c r="A4" s="12" t="s">
        <v>90</v>
      </c>
      <c r="B4" s="12"/>
      <c r="C4" s="12"/>
      <c r="D4" s="12"/>
      <c r="E4" s="12"/>
      <c r="F4" s="12"/>
      <c r="G4" s="12"/>
      <c r="H4" s="12"/>
      <c r="I4" s="12"/>
      <c r="J4" s="12"/>
      <c r="K4" s="13"/>
      <c r="L4" s="13"/>
      <c r="M4" s="13"/>
      <c r="N4" s="13"/>
      <c r="O4" s="13"/>
    </row>
    <row r="5" spans="1:18" s="10" customFormat="1" ht="13.5" customHeight="1" x14ac:dyDescent="0.25">
      <c r="A5" s="13"/>
      <c r="B5" s="13"/>
      <c r="C5" s="13"/>
      <c r="D5" s="13"/>
      <c r="E5" s="13"/>
      <c r="F5" s="13"/>
      <c r="G5" s="13"/>
      <c r="H5" s="13"/>
      <c r="I5" s="14"/>
      <c r="J5" s="13"/>
      <c r="K5" s="13"/>
      <c r="L5" s="13"/>
      <c r="M5" s="13"/>
      <c r="N5" s="13"/>
      <c r="O5" s="13"/>
    </row>
    <row r="6" spans="1:18" s="10" customFormat="1" ht="12.75" customHeight="1" x14ac:dyDescent="0.25">
      <c r="A6" s="15" t="s">
        <v>149</v>
      </c>
      <c r="B6" s="15"/>
      <c r="C6" s="15"/>
      <c r="D6" s="15"/>
      <c r="E6" s="15"/>
      <c r="F6" s="15"/>
      <c r="G6" s="15"/>
      <c r="H6" s="15"/>
      <c r="I6" s="15"/>
      <c r="J6" s="15"/>
      <c r="K6" s="16"/>
      <c r="L6" s="16"/>
      <c r="M6" s="16"/>
      <c r="N6" s="16"/>
      <c r="O6" s="16"/>
    </row>
    <row r="7" spans="1:18" s="10" customFormat="1" ht="12.75" customHeight="1" x14ac:dyDescent="0.25">
      <c r="A7" s="16"/>
      <c r="B7" s="16"/>
      <c r="C7" s="16"/>
      <c r="D7" s="16"/>
      <c r="E7" s="16"/>
      <c r="F7" s="16"/>
      <c r="G7" s="16"/>
      <c r="H7" s="16"/>
      <c r="I7" s="17"/>
      <c r="J7" s="16"/>
      <c r="K7" s="16"/>
      <c r="L7" s="16"/>
      <c r="M7" s="16"/>
      <c r="N7" s="16"/>
      <c r="O7" s="16"/>
    </row>
    <row r="8" spans="1:18" s="10" customFormat="1" ht="27.75" customHeight="1" x14ac:dyDescent="0.25">
      <c r="A8" s="12" t="s">
        <v>150</v>
      </c>
      <c r="B8" s="12"/>
      <c r="C8" s="12"/>
      <c r="D8" s="12"/>
      <c r="E8" s="12"/>
      <c r="F8" s="12"/>
      <c r="G8" s="12"/>
      <c r="H8" s="12"/>
      <c r="I8" s="12"/>
      <c r="J8" s="12"/>
      <c r="K8" s="16"/>
      <c r="L8" s="16"/>
      <c r="M8" s="16"/>
      <c r="N8" s="16"/>
      <c r="O8" s="16"/>
    </row>
    <row r="9" spans="1:18" s="10" customFormat="1" ht="16.5" customHeight="1" x14ac:dyDescent="0.2">
      <c r="A9" s="18"/>
      <c r="E9" s="19"/>
      <c r="F9" s="19"/>
      <c r="G9" s="19"/>
      <c r="H9" s="19"/>
      <c r="I9" s="20"/>
      <c r="J9" s="19"/>
      <c r="K9" s="21"/>
      <c r="L9" s="21"/>
      <c r="M9" s="21"/>
      <c r="N9" s="22"/>
      <c r="O9" s="22"/>
      <c r="R9" s="21"/>
    </row>
    <row r="10" spans="1:18" s="10" customFormat="1" ht="67.5" customHeight="1" x14ac:dyDescent="0.25">
      <c r="A10" s="23" t="s">
        <v>129</v>
      </c>
      <c r="B10" s="23"/>
      <c r="C10" s="23"/>
      <c r="D10" s="23"/>
      <c r="E10" s="23"/>
      <c r="F10" s="23"/>
      <c r="G10" s="23"/>
      <c r="H10" s="23"/>
      <c r="I10" s="23"/>
      <c r="J10" s="23"/>
      <c r="K10" s="24"/>
      <c r="L10" s="24"/>
      <c r="M10" s="24"/>
      <c r="N10" s="24"/>
      <c r="O10" s="24"/>
    </row>
    <row r="11" spans="1:18" s="10" customFormat="1" ht="81" customHeight="1" x14ac:dyDescent="0.25">
      <c r="A11" s="23" t="s">
        <v>130</v>
      </c>
      <c r="B11" s="23"/>
      <c r="C11" s="23"/>
      <c r="D11" s="23"/>
      <c r="E11" s="23"/>
      <c r="F11" s="23"/>
      <c r="G11" s="23"/>
      <c r="H11" s="23"/>
      <c r="I11" s="23"/>
      <c r="J11" s="23"/>
      <c r="K11" s="24"/>
      <c r="L11" s="24"/>
      <c r="M11" s="24"/>
      <c r="N11" s="24"/>
      <c r="O11" s="24"/>
    </row>
    <row r="12" spans="1:18" s="10" customFormat="1" ht="6.75" customHeight="1" x14ac:dyDescent="0.25">
      <c r="A12" s="25"/>
      <c r="B12" s="26"/>
      <c r="C12" s="27"/>
      <c r="D12" s="27"/>
      <c r="E12" s="28"/>
      <c r="F12" s="29"/>
      <c r="G12" s="30"/>
      <c r="H12" s="30"/>
      <c r="I12" s="28"/>
      <c r="J12" s="30"/>
      <c r="K12" s="7"/>
      <c r="L12" s="7"/>
      <c r="M12" s="7"/>
      <c r="N12" s="7"/>
      <c r="O12" s="7"/>
      <c r="R12" s="31"/>
    </row>
    <row r="13" spans="1:18" s="39" customFormat="1" ht="27.75" customHeight="1" x14ac:dyDescent="0.25">
      <c r="A13" s="32" t="s">
        <v>101</v>
      </c>
      <c r="B13" s="33" t="s">
        <v>88</v>
      </c>
      <c r="C13" s="34"/>
      <c r="D13" s="35"/>
      <c r="E13" s="32" t="s">
        <v>102</v>
      </c>
      <c r="F13" s="32" t="s">
        <v>503</v>
      </c>
      <c r="G13" s="32" t="s">
        <v>499</v>
      </c>
      <c r="H13" s="36" t="s">
        <v>500</v>
      </c>
      <c r="I13" s="37" t="s">
        <v>502</v>
      </c>
      <c r="J13" s="37" t="s">
        <v>501</v>
      </c>
      <c r="K13" s="7"/>
      <c r="L13" s="7"/>
      <c r="M13" s="7"/>
      <c r="N13" s="7"/>
      <c r="O13" s="7"/>
      <c r="P13" s="38"/>
      <c r="R13" s="40"/>
    </row>
    <row r="14" spans="1:18" ht="15.75" customHeight="1" x14ac:dyDescent="0.25">
      <c r="A14" s="41"/>
      <c r="B14" s="41"/>
      <c r="C14" s="41"/>
      <c r="D14" s="41"/>
      <c r="E14" s="42"/>
      <c r="F14" s="42"/>
      <c r="G14" s="145"/>
      <c r="H14" s="42"/>
      <c r="I14" s="43"/>
      <c r="J14" s="44"/>
    </row>
    <row r="15" spans="1:18" s="54" customFormat="1" x14ac:dyDescent="0.25">
      <c r="A15" s="45" t="s">
        <v>3</v>
      </c>
      <c r="B15" s="46" t="s">
        <v>139</v>
      </c>
      <c r="C15" s="47"/>
      <c r="D15" s="48"/>
      <c r="E15" s="49"/>
      <c r="F15" s="50"/>
      <c r="G15" s="146"/>
      <c r="H15" s="51"/>
      <c r="I15" s="52"/>
      <c r="J15" s="53"/>
    </row>
    <row r="16" spans="1:18" s="54" customFormat="1" x14ac:dyDescent="0.25">
      <c r="A16" s="31"/>
      <c r="B16" s="55"/>
      <c r="C16" s="56"/>
      <c r="D16" s="57"/>
      <c r="E16" s="28"/>
      <c r="F16" s="58"/>
      <c r="G16" s="147"/>
      <c r="H16" s="59"/>
      <c r="I16" s="60"/>
      <c r="J16" s="61"/>
    </row>
    <row r="17" spans="1:10" s="54" customFormat="1" ht="267.75" customHeight="1" x14ac:dyDescent="0.25">
      <c r="A17" s="31" t="s">
        <v>5</v>
      </c>
      <c r="B17" s="62" t="s">
        <v>152</v>
      </c>
      <c r="C17" s="62"/>
      <c r="D17" s="62"/>
      <c r="E17" s="28"/>
      <c r="F17" s="58"/>
      <c r="G17" s="148"/>
      <c r="H17" s="61"/>
      <c r="I17" s="60"/>
      <c r="J17" s="61"/>
    </row>
    <row r="18" spans="1:10" s="54" customFormat="1" ht="27" customHeight="1" x14ac:dyDescent="0.25">
      <c r="A18" s="31"/>
      <c r="B18" s="62" t="s">
        <v>151</v>
      </c>
      <c r="C18" s="62"/>
      <c r="D18" s="62"/>
      <c r="E18" s="28" t="s">
        <v>95</v>
      </c>
      <c r="F18" s="58">
        <v>1</v>
      </c>
      <c r="G18" s="148"/>
      <c r="H18" s="61">
        <f>G18*1.2</f>
        <v>0</v>
      </c>
      <c r="I18" s="60">
        <f>F18*G18</f>
        <v>0</v>
      </c>
      <c r="J18" s="61">
        <f>I18*1.2</f>
        <v>0</v>
      </c>
    </row>
    <row r="19" spans="1:10" s="54" customFormat="1" ht="12.75" customHeight="1" x14ac:dyDescent="0.25">
      <c r="A19" s="31"/>
      <c r="B19" s="62"/>
      <c r="C19" s="62"/>
      <c r="D19" s="62"/>
      <c r="E19" s="28"/>
      <c r="F19" s="58"/>
      <c r="G19" s="148"/>
      <c r="H19" s="61"/>
      <c r="I19" s="60"/>
      <c r="J19" s="61"/>
    </row>
    <row r="20" spans="1:10" s="54" customFormat="1" ht="373.5" customHeight="1" x14ac:dyDescent="0.25">
      <c r="A20" s="31" t="s">
        <v>6</v>
      </c>
      <c r="B20" s="62" t="s">
        <v>153</v>
      </c>
      <c r="C20" s="62"/>
      <c r="D20" s="62"/>
      <c r="E20" s="28"/>
      <c r="F20" s="58"/>
      <c r="G20" s="148"/>
      <c r="H20" s="61"/>
      <c r="I20" s="60"/>
      <c r="J20" s="61"/>
    </row>
    <row r="21" spans="1:10" s="54" customFormat="1" ht="27" customHeight="1" x14ac:dyDescent="0.25">
      <c r="A21" s="31"/>
      <c r="B21" s="62" t="s">
        <v>151</v>
      </c>
      <c r="C21" s="62"/>
      <c r="D21" s="62"/>
      <c r="E21" s="28" t="s">
        <v>95</v>
      </c>
      <c r="F21" s="58">
        <v>1</v>
      </c>
      <c r="G21" s="148"/>
      <c r="H21" s="61">
        <f>G21*1.2</f>
        <v>0</v>
      </c>
      <c r="I21" s="60">
        <f>F21*G21</f>
        <v>0</v>
      </c>
      <c r="J21" s="61">
        <f>I21*1.2</f>
        <v>0</v>
      </c>
    </row>
    <row r="22" spans="1:10" s="54" customFormat="1" ht="13.5" customHeight="1" x14ac:dyDescent="0.25">
      <c r="A22" s="31"/>
      <c r="B22" s="62"/>
      <c r="C22" s="62"/>
      <c r="D22" s="62"/>
      <c r="E22" s="28"/>
      <c r="F22" s="58"/>
      <c r="G22" s="148"/>
      <c r="H22" s="61"/>
      <c r="I22" s="60"/>
      <c r="J22" s="61"/>
    </row>
    <row r="23" spans="1:10" s="54" customFormat="1" ht="61.5" customHeight="1" x14ac:dyDescent="0.25">
      <c r="A23" s="31" t="s">
        <v>7</v>
      </c>
      <c r="B23" s="62" t="s">
        <v>154</v>
      </c>
      <c r="C23" s="62"/>
      <c r="D23" s="62"/>
      <c r="E23" s="28" t="s">
        <v>95</v>
      </c>
      <c r="F23" s="58">
        <v>1</v>
      </c>
      <c r="G23" s="148"/>
      <c r="H23" s="61">
        <f>G23*1.2</f>
        <v>0</v>
      </c>
      <c r="I23" s="60">
        <f>F23*G23</f>
        <v>0</v>
      </c>
      <c r="J23" s="61">
        <f>I23*1.2</f>
        <v>0</v>
      </c>
    </row>
    <row r="24" spans="1:10" s="54" customFormat="1" ht="11.25" customHeight="1" x14ac:dyDescent="0.25">
      <c r="A24" s="31"/>
      <c r="B24" s="62"/>
      <c r="C24" s="62"/>
      <c r="D24" s="62"/>
      <c r="E24" s="28"/>
      <c r="F24" s="58"/>
      <c r="G24" s="148"/>
      <c r="H24" s="61"/>
      <c r="I24" s="60"/>
      <c r="J24" s="61"/>
    </row>
    <row r="25" spans="1:10" s="54" customFormat="1" ht="42.75" customHeight="1" x14ac:dyDescent="0.25">
      <c r="A25" s="31" t="s">
        <v>155</v>
      </c>
      <c r="B25" s="62" t="s">
        <v>169</v>
      </c>
      <c r="C25" s="62"/>
      <c r="D25" s="62"/>
      <c r="E25" s="28" t="s">
        <v>95</v>
      </c>
      <c r="F25" s="58">
        <v>1</v>
      </c>
      <c r="G25" s="148"/>
      <c r="H25" s="61">
        <f>G25*1.2</f>
        <v>0</v>
      </c>
      <c r="I25" s="60">
        <f>F25*G25</f>
        <v>0</v>
      </c>
      <c r="J25" s="61">
        <f>I25*1.2</f>
        <v>0</v>
      </c>
    </row>
    <row r="26" spans="1:10" s="54" customFormat="1" ht="12.75" customHeight="1" x14ac:dyDescent="0.25">
      <c r="A26" s="31"/>
      <c r="B26" s="62"/>
      <c r="C26" s="62"/>
      <c r="D26" s="62"/>
      <c r="E26" s="28"/>
      <c r="F26" s="58"/>
      <c r="G26" s="148"/>
      <c r="H26" s="61"/>
      <c r="I26" s="60"/>
      <c r="J26" s="61"/>
    </row>
    <row r="27" spans="1:10" s="54" customFormat="1" ht="27.75" customHeight="1" x14ac:dyDescent="0.25">
      <c r="A27" s="31" t="s">
        <v>8</v>
      </c>
      <c r="B27" s="63" t="s">
        <v>140</v>
      </c>
      <c r="C27" s="63"/>
      <c r="D27" s="63"/>
      <c r="E27" s="28" t="s">
        <v>4</v>
      </c>
      <c r="F27" s="58">
        <v>2.5</v>
      </c>
      <c r="G27" s="148"/>
      <c r="H27" s="61">
        <f>G27*1.2</f>
        <v>0</v>
      </c>
      <c r="I27" s="60">
        <f>F27*G27</f>
        <v>0</v>
      </c>
      <c r="J27" s="61">
        <f>I27*1.2</f>
        <v>0</v>
      </c>
    </row>
    <row r="28" spans="1:10" s="54" customFormat="1" ht="12" customHeight="1" x14ac:dyDescent="0.25">
      <c r="A28" s="31"/>
      <c r="B28" s="62"/>
      <c r="C28" s="62"/>
      <c r="D28" s="62"/>
      <c r="E28" s="28"/>
      <c r="F28" s="58"/>
      <c r="G28" s="148"/>
      <c r="H28" s="61"/>
      <c r="I28" s="60"/>
      <c r="J28" s="61"/>
    </row>
    <row r="29" spans="1:10" s="54" customFormat="1" ht="29.25" customHeight="1" x14ac:dyDescent="0.25">
      <c r="A29" s="31" t="s">
        <v>156</v>
      </c>
      <c r="B29" s="64" t="s">
        <v>141</v>
      </c>
      <c r="C29" s="64"/>
      <c r="D29" s="64"/>
      <c r="E29" s="28" t="s">
        <v>4</v>
      </c>
      <c r="F29" s="58">
        <v>0.5</v>
      </c>
      <c r="G29" s="148"/>
      <c r="H29" s="61">
        <f>G29*1.2</f>
        <v>0</v>
      </c>
      <c r="I29" s="60">
        <f>F29*G29</f>
        <v>0</v>
      </c>
      <c r="J29" s="61">
        <f>I29*1.2</f>
        <v>0</v>
      </c>
    </row>
    <row r="30" spans="1:10" s="54" customFormat="1" ht="13.5" customHeight="1" x14ac:dyDescent="0.25">
      <c r="A30" s="31"/>
      <c r="B30" s="62"/>
      <c r="C30" s="62"/>
      <c r="D30" s="62"/>
      <c r="E30" s="28"/>
      <c r="F30" s="58"/>
      <c r="G30" s="148"/>
      <c r="H30" s="61"/>
      <c r="I30" s="60"/>
      <c r="J30" s="61"/>
    </row>
    <row r="31" spans="1:10" ht="54" customHeight="1" x14ac:dyDescent="0.25">
      <c r="A31" s="31" t="s">
        <v>9</v>
      </c>
      <c r="B31" s="65" t="s">
        <v>158</v>
      </c>
      <c r="C31" s="65"/>
      <c r="D31" s="65"/>
      <c r="E31" s="28" t="s">
        <v>0</v>
      </c>
      <c r="F31" s="58">
        <v>10</v>
      </c>
      <c r="G31" s="148"/>
      <c r="H31" s="61">
        <f>G31*1.2</f>
        <v>0</v>
      </c>
      <c r="I31" s="60">
        <f>F31*G31</f>
        <v>0</v>
      </c>
      <c r="J31" s="61">
        <f>I31*1.2</f>
        <v>0</v>
      </c>
    </row>
    <row r="32" spans="1:10" s="54" customFormat="1" ht="14.25" customHeight="1" x14ac:dyDescent="0.25">
      <c r="A32" s="31"/>
      <c r="B32" s="62"/>
      <c r="C32" s="62"/>
      <c r="D32" s="62"/>
      <c r="E32" s="28"/>
      <c r="F32" s="58"/>
      <c r="G32" s="148"/>
      <c r="H32" s="61"/>
      <c r="I32" s="60"/>
      <c r="J32" s="61"/>
    </row>
    <row r="33" spans="1:10" s="54" customFormat="1" ht="27" customHeight="1" x14ac:dyDescent="0.25">
      <c r="A33" s="31" t="s">
        <v>10</v>
      </c>
      <c r="B33" s="62" t="s">
        <v>104</v>
      </c>
      <c r="C33" s="62"/>
      <c r="D33" s="62"/>
      <c r="E33" s="28" t="s">
        <v>4</v>
      </c>
      <c r="F33" s="58">
        <v>2</v>
      </c>
      <c r="G33" s="148"/>
      <c r="H33" s="61">
        <f>G33*1.2</f>
        <v>0</v>
      </c>
      <c r="I33" s="60">
        <f>F33*G33</f>
        <v>0</v>
      </c>
      <c r="J33" s="61">
        <f>I33*1.2</f>
        <v>0</v>
      </c>
    </row>
    <row r="34" spans="1:10" s="54" customFormat="1" ht="12" customHeight="1" x14ac:dyDescent="0.25">
      <c r="A34" s="31"/>
      <c r="B34" s="62"/>
      <c r="C34" s="62"/>
      <c r="D34" s="62"/>
      <c r="E34" s="28"/>
      <c r="F34" s="58"/>
      <c r="G34" s="148"/>
      <c r="H34" s="61"/>
      <c r="I34" s="60"/>
      <c r="J34" s="61"/>
    </row>
    <row r="35" spans="1:10" s="54" customFormat="1" ht="91.5" customHeight="1" x14ac:dyDescent="0.25">
      <c r="A35" s="31" t="s">
        <v>157</v>
      </c>
      <c r="B35" s="62" t="s">
        <v>159</v>
      </c>
      <c r="C35" s="62"/>
      <c r="D35" s="62"/>
      <c r="E35" s="28"/>
      <c r="F35" s="58"/>
      <c r="G35" s="147"/>
      <c r="H35" s="61"/>
      <c r="I35" s="60"/>
      <c r="J35" s="61"/>
    </row>
    <row r="36" spans="1:10" s="54" customFormat="1" ht="29.25" customHeight="1" x14ac:dyDescent="0.25">
      <c r="A36" s="66"/>
      <c r="B36" s="62" t="s">
        <v>344</v>
      </c>
      <c r="C36" s="62"/>
      <c r="D36" s="62"/>
      <c r="E36" s="28" t="s">
        <v>0</v>
      </c>
      <c r="F36" s="58">
        <v>30</v>
      </c>
      <c r="G36" s="148"/>
      <c r="H36" s="61">
        <f t="shared" ref="H36:H43" si="0">G36*1.2</f>
        <v>0</v>
      </c>
      <c r="I36" s="60">
        <f t="shared" ref="I36:I43" si="1">F36*G36</f>
        <v>0</v>
      </c>
      <c r="J36" s="61">
        <f t="shared" ref="J36:J43" si="2">I36*1.2</f>
        <v>0</v>
      </c>
    </row>
    <row r="37" spans="1:10" s="54" customFormat="1" x14ac:dyDescent="0.25">
      <c r="A37" s="66"/>
      <c r="B37" s="62" t="s">
        <v>484</v>
      </c>
      <c r="C37" s="62"/>
      <c r="D37" s="62"/>
      <c r="E37" s="28" t="s">
        <v>0</v>
      </c>
      <c r="F37" s="58">
        <v>30</v>
      </c>
      <c r="G37" s="148"/>
      <c r="H37" s="61">
        <f t="shared" si="0"/>
        <v>0</v>
      </c>
      <c r="I37" s="60">
        <f t="shared" si="1"/>
        <v>0</v>
      </c>
      <c r="J37" s="61">
        <f t="shared" si="2"/>
        <v>0</v>
      </c>
    </row>
    <row r="38" spans="1:10" s="54" customFormat="1" x14ac:dyDescent="0.25">
      <c r="A38" s="66"/>
      <c r="B38" s="62" t="s">
        <v>485</v>
      </c>
      <c r="C38" s="62"/>
      <c r="D38" s="62"/>
      <c r="E38" s="28" t="s">
        <v>0</v>
      </c>
      <c r="F38" s="58">
        <v>30</v>
      </c>
      <c r="G38" s="148"/>
      <c r="H38" s="61">
        <f t="shared" si="0"/>
        <v>0</v>
      </c>
      <c r="I38" s="60">
        <f t="shared" si="1"/>
        <v>0</v>
      </c>
      <c r="J38" s="61">
        <f t="shared" si="2"/>
        <v>0</v>
      </c>
    </row>
    <row r="39" spans="1:10" s="54" customFormat="1" x14ac:dyDescent="0.25">
      <c r="A39" s="66"/>
      <c r="B39" s="62" t="s">
        <v>160</v>
      </c>
      <c r="C39" s="62"/>
      <c r="D39" s="62"/>
      <c r="E39" s="28" t="s">
        <v>0</v>
      </c>
      <c r="F39" s="58">
        <v>30</v>
      </c>
      <c r="G39" s="148"/>
      <c r="H39" s="61">
        <f t="shared" si="0"/>
        <v>0</v>
      </c>
      <c r="I39" s="60">
        <f t="shared" si="1"/>
        <v>0</v>
      </c>
      <c r="J39" s="61">
        <f t="shared" si="2"/>
        <v>0</v>
      </c>
    </row>
    <row r="40" spans="1:10" s="54" customFormat="1" x14ac:dyDescent="0.25">
      <c r="A40" s="66"/>
      <c r="B40" s="62" t="s">
        <v>175</v>
      </c>
      <c r="C40" s="62"/>
      <c r="D40" s="62"/>
      <c r="E40" s="28" t="s">
        <v>0</v>
      </c>
      <c r="F40" s="58">
        <v>100</v>
      </c>
      <c r="G40" s="148"/>
      <c r="H40" s="61">
        <f t="shared" si="0"/>
        <v>0</v>
      </c>
      <c r="I40" s="60">
        <f t="shared" si="1"/>
        <v>0</v>
      </c>
      <c r="J40" s="61">
        <f t="shared" si="2"/>
        <v>0</v>
      </c>
    </row>
    <row r="41" spans="1:10" s="54" customFormat="1" x14ac:dyDescent="0.25">
      <c r="A41" s="66"/>
      <c r="B41" s="62" t="s">
        <v>486</v>
      </c>
      <c r="C41" s="62"/>
      <c r="D41" s="62"/>
      <c r="E41" s="28" t="s">
        <v>0</v>
      </c>
      <c r="F41" s="58">
        <v>100</v>
      </c>
      <c r="G41" s="148"/>
      <c r="H41" s="61">
        <f t="shared" si="0"/>
        <v>0</v>
      </c>
      <c r="I41" s="60">
        <f t="shared" si="1"/>
        <v>0</v>
      </c>
      <c r="J41" s="61">
        <f t="shared" si="2"/>
        <v>0</v>
      </c>
    </row>
    <row r="42" spans="1:10" s="54" customFormat="1" x14ac:dyDescent="0.25">
      <c r="A42" s="66"/>
      <c r="B42" s="62" t="s">
        <v>487</v>
      </c>
      <c r="C42" s="62"/>
      <c r="D42" s="62"/>
      <c r="E42" s="28" t="s">
        <v>0</v>
      </c>
      <c r="F42" s="58">
        <v>100</v>
      </c>
      <c r="G42" s="148"/>
      <c r="H42" s="61">
        <f t="shared" si="0"/>
        <v>0</v>
      </c>
      <c r="I42" s="60">
        <f t="shared" si="1"/>
        <v>0</v>
      </c>
      <c r="J42" s="61">
        <f t="shared" si="2"/>
        <v>0</v>
      </c>
    </row>
    <row r="43" spans="1:10" s="54" customFormat="1" x14ac:dyDescent="0.25">
      <c r="A43" s="66"/>
      <c r="B43" s="62" t="s">
        <v>161</v>
      </c>
      <c r="C43" s="62"/>
      <c r="D43" s="62"/>
      <c r="E43" s="28" t="s">
        <v>0</v>
      </c>
      <c r="F43" s="58">
        <v>100</v>
      </c>
      <c r="G43" s="148"/>
      <c r="H43" s="61">
        <f t="shared" si="0"/>
        <v>0</v>
      </c>
      <c r="I43" s="60">
        <f t="shared" si="1"/>
        <v>0</v>
      </c>
      <c r="J43" s="61">
        <f t="shared" si="2"/>
        <v>0</v>
      </c>
    </row>
    <row r="44" spans="1:10" s="54" customFormat="1" ht="9.9499999999999993" customHeight="1" x14ac:dyDescent="0.25">
      <c r="A44" s="31"/>
      <c r="B44" s="62"/>
      <c r="C44" s="62"/>
      <c r="D44" s="62"/>
      <c r="E44" s="28"/>
      <c r="F44" s="58"/>
      <c r="G44" s="148"/>
      <c r="H44" s="61"/>
      <c r="I44" s="60"/>
      <c r="J44" s="61"/>
    </row>
    <row r="45" spans="1:10" s="54" customFormat="1" ht="53.25" customHeight="1" x14ac:dyDescent="0.25">
      <c r="A45" s="31" t="s">
        <v>2</v>
      </c>
      <c r="B45" s="62" t="s">
        <v>166</v>
      </c>
      <c r="C45" s="62"/>
      <c r="D45" s="62"/>
      <c r="E45" s="62"/>
      <c r="F45" s="62"/>
      <c r="G45" s="62"/>
      <c r="H45" s="61"/>
      <c r="I45" s="60"/>
      <c r="J45" s="61"/>
    </row>
    <row r="46" spans="1:10" s="54" customFormat="1" ht="12" customHeight="1" x14ac:dyDescent="0.25">
      <c r="A46" s="31"/>
      <c r="B46" s="62"/>
      <c r="C46" s="62"/>
      <c r="D46" s="62"/>
      <c r="E46" s="28"/>
      <c r="F46" s="58"/>
      <c r="G46" s="148"/>
      <c r="H46" s="61"/>
      <c r="I46" s="60"/>
      <c r="J46" s="61"/>
    </row>
    <row r="47" spans="1:10" s="54" customFormat="1" ht="27.75" customHeight="1" x14ac:dyDescent="0.25">
      <c r="A47" s="31" t="s">
        <v>162</v>
      </c>
      <c r="B47" s="62" t="s">
        <v>167</v>
      </c>
      <c r="C47" s="62"/>
      <c r="D47" s="62"/>
      <c r="E47" s="67" t="s">
        <v>96</v>
      </c>
      <c r="F47" s="30" t="s">
        <v>29</v>
      </c>
      <c r="G47" s="148"/>
      <c r="H47" s="61">
        <f>G47*1.2</f>
        <v>0</v>
      </c>
      <c r="I47" s="60">
        <f>F47*G47</f>
        <v>0</v>
      </c>
      <c r="J47" s="61">
        <f>I47*1.2</f>
        <v>0</v>
      </c>
    </row>
    <row r="48" spans="1:10" s="54" customFormat="1" ht="12.75" customHeight="1" x14ac:dyDescent="0.25">
      <c r="A48" s="31"/>
      <c r="B48" s="62"/>
      <c r="C48" s="62"/>
      <c r="D48" s="62"/>
      <c r="E48" s="28"/>
      <c r="F48" s="58"/>
      <c r="G48" s="148"/>
      <c r="H48" s="61"/>
      <c r="I48" s="60"/>
      <c r="J48" s="61"/>
    </row>
    <row r="49" spans="1:18" s="54" customFormat="1" ht="51.75" customHeight="1" x14ac:dyDescent="0.25">
      <c r="A49" s="31" t="s">
        <v>163</v>
      </c>
      <c r="B49" s="62" t="s">
        <v>342</v>
      </c>
      <c r="C49" s="62"/>
      <c r="D49" s="62"/>
      <c r="E49" s="67" t="s">
        <v>96</v>
      </c>
      <c r="F49" s="68" t="s">
        <v>29</v>
      </c>
      <c r="G49" s="148"/>
      <c r="H49" s="61">
        <f>G49*1.2</f>
        <v>0</v>
      </c>
      <c r="I49" s="60">
        <f>F49*G49</f>
        <v>0</v>
      </c>
      <c r="J49" s="61">
        <f>I49*1.2</f>
        <v>0</v>
      </c>
    </row>
    <row r="50" spans="1:18" s="54" customFormat="1" x14ac:dyDescent="0.25">
      <c r="A50" s="31"/>
      <c r="B50" s="62"/>
      <c r="C50" s="62"/>
      <c r="D50" s="62"/>
      <c r="G50" s="148"/>
      <c r="H50" s="61"/>
      <c r="I50" s="69"/>
    </row>
    <row r="51" spans="1:18" s="54" customFormat="1" ht="57" customHeight="1" x14ac:dyDescent="0.25">
      <c r="A51" s="31" t="s">
        <v>164</v>
      </c>
      <c r="B51" s="62" t="s">
        <v>168</v>
      </c>
      <c r="C51" s="62"/>
      <c r="D51" s="62"/>
      <c r="E51" s="67" t="s">
        <v>96</v>
      </c>
      <c r="F51" s="68" t="s">
        <v>29</v>
      </c>
      <c r="G51" s="148"/>
      <c r="H51" s="61">
        <f>G51*1.2</f>
        <v>0</v>
      </c>
      <c r="I51" s="60">
        <f>F51*G51</f>
        <v>0</v>
      </c>
      <c r="J51" s="61">
        <f>I51*1.2</f>
        <v>0</v>
      </c>
    </row>
    <row r="52" spans="1:18" s="54" customFormat="1" x14ac:dyDescent="0.25">
      <c r="A52" s="31"/>
      <c r="B52" s="62"/>
      <c r="C52" s="62"/>
      <c r="D52" s="62"/>
      <c r="G52" s="149"/>
      <c r="I52" s="69"/>
    </row>
    <row r="53" spans="1:18" s="54" customFormat="1" ht="87.75" customHeight="1" x14ac:dyDescent="0.25">
      <c r="A53" s="31" t="s">
        <v>165</v>
      </c>
      <c r="B53" s="62" t="s">
        <v>343</v>
      </c>
      <c r="C53" s="62"/>
      <c r="D53" s="62"/>
      <c r="E53" s="67" t="s">
        <v>96</v>
      </c>
      <c r="F53" s="68" t="s">
        <v>31</v>
      </c>
      <c r="G53" s="148"/>
      <c r="H53" s="61">
        <f>G53*1.2</f>
        <v>0</v>
      </c>
      <c r="I53" s="60">
        <f>F53*G53</f>
        <v>0</v>
      </c>
      <c r="J53" s="61">
        <f>I53*1.2</f>
        <v>0</v>
      </c>
    </row>
    <row r="54" spans="1:18" s="54" customFormat="1" ht="11.25" customHeight="1" x14ac:dyDescent="0.25">
      <c r="A54" s="31"/>
      <c r="B54" s="62"/>
      <c r="C54" s="62"/>
      <c r="D54" s="62"/>
      <c r="G54" s="149"/>
      <c r="I54" s="69"/>
    </row>
    <row r="55" spans="1:18" s="54" customFormat="1" ht="11.25" customHeight="1" x14ac:dyDescent="0.25">
      <c r="A55" s="31"/>
      <c r="B55" s="55"/>
      <c r="C55" s="55"/>
      <c r="D55" s="55"/>
      <c r="E55" s="28"/>
      <c r="F55" s="58"/>
      <c r="G55" s="147"/>
      <c r="H55" s="59"/>
      <c r="I55" s="60"/>
      <c r="J55" s="61"/>
    </row>
    <row r="56" spans="1:18" s="54" customFormat="1" ht="11.25" customHeight="1" x14ac:dyDescent="0.25">
      <c r="A56" s="31"/>
      <c r="B56" s="70"/>
      <c r="C56" s="70"/>
      <c r="D56" s="70"/>
      <c r="E56" s="28"/>
      <c r="F56" s="58"/>
      <c r="G56" s="148"/>
      <c r="H56" s="61"/>
      <c r="I56" s="60"/>
      <c r="J56" s="61"/>
    </row>
    <row r="57" spans="1:18" s="54" customFormat="1" x14ac:dyDescent="0.25">
      <c r="A57" s="45"/>
      <c r="B57" s="71" t="s">
        <v>504</v>
      </c>
      <c r="C57" s="71"/>
      <c r="D57" s="71"/>
      <c r="E57" s="71"/>
      <c r="F57" s="71"/>
      <c r="G57" s="71"/>
      <c r="H57" s="72"/>
      <c r="I57" s="73">
        <f>SUM(I17:I54)</f>
        <v>0</v>
      </c>
      <c r="J57" s="74">
        <f>SUM(J17:J54)</f>
        <v>0</v>
      </c>
    </row>
    <row r="58" spans="1:18" s="54" customFormat="1" ht="11.25" customHeight="1" x14ac:dyDescent="0.25">
      <c r="A58" s="31"/>
      <c r="B58" s="70"/>
      <c r="C58" s="70"/>
      <c r="D58" s="70"/>
      <c r="E58" s="28"/>
      <c r="F58" s="58"/>
      <c r="G58" s="61"/>
      <c r="H58" s="61"/>
      <c r="I58" s="60"/>
      <c r="J58" s="61"/>
    </row>
    <row r="59" spans="1:18" s="54" customFormat="1" ht="10.5" customHeight="1" x14ac:dyDescent="0.25">
      <c r="A59" s="31"/>
      <c r="B59" s="70"/>
      <c r="C59" s="70"/>
      <c r="D59" s="70"/>
      <c r="E59" s="28"/>
      <c r="F59" s="58"/>
      <c r="G59" s="61"/>
      <c r="H59" s="61"/>
      <c r="I59" s="60"/>
      <c r="J59" s="61"/>
    </row>
    <row r="60" spans="1:18" s="54" customFormat="1" x14ac:dyDescent="0.25">
      <c r="A60" s="45" t="s">
        <v>11</v>
      </c>
      <c r="B60" s="46" t="s">
        <v>87</v>
      </c>
      <c r="C60" s="47"/>
      <c r="D60" s="48"/>
      <c r="E60" s="49"/>
      <c r="F60" s="50"/>
      <c r="G60" s="51"/>
      <c r="H60" s="51"/>
      <c r="I60" s="52"/>
      <c r="J60" s="53"/>
    </row>
    <row r="61" spans="1:18" s="54" customFormat="1" x14ac:dyDescent="0.25">
      <c r="A61" s="31"/>
      <c r="B61" s="55"/>
      <c r="C61" s="56"/>
      <c r="D61" s="57"/>
      <c r="E61" s="28"/>
      <c r="F61" s="58"/>
      <c r="G61" s="147"/>
      <c r="H61" s="59"/>
      <c r="I61" s="60"/>
      <c r="J61" s="61"/>
    </row>
    <row r="62" spans="1:18" s="10" customFormat="1" ht="27" customHeight="1" x14ac:dyDescent="0.2">
      <c r="A62" s="31" t="s">
        <v>15</v>
      </c>
      <c r="B62" s="75" t="s">
        <v>114</v>
      </c>
      <c r="C62" s="75"/>
      <c r="D62" s="75"/>
      <c r="E62" s="76"/>
      <c r="F62" s="76"/>
      <c r="G62" s="150"/>
      <c r="H62" s="61"/>
      <c r="I62" s="60"/>
      <c r="J62" s="61"/>
      <c r="K62" s="76"/>
      <c r="L62" s="76"/>
      <c r="M62" s="76"/>
      <c r="N62" s="76"/>
      <c r="O62" s="38"/>
    </row>
    <row r="63" spans="1:18" s="10" customFormat="1" ht="12" customHeight="1" x14ac:dyDescent="0.25">
      <c r="A63" s="25"/>
      <c r="B63" s="26"/>
      <c r="C63" s="27"/>
      <c r="D63" s="27"/>
      <c r="E63" s="31"/>
      <c r="F63" s="77"/>
      <c r="G63" s="151"/>
      <c r="H63" s="21"/>
      <c r="I63" s="78"/>
      <c r="J63" s="21"/>
      <c r="K63" s="21"/>
      <c r="L63" s="79"/>
      <c r="M63" s="80"/>
      <c r="N63" s="81"/>
      <c r="O63" s="82"/>
      <c r="R63" s="79"/>
    </row>
    <row r="64" spans="1:18" s="38" customFormat="1" ht="12.75" x14ac:dyDescent="0.2">
      <c r="A64" s="66" t="s">
        <v>16</v>
      </c>
      <c r="B64" s="83" t="s">
        <v>107</v>
      </c>
      <c r="C64" s="83"/>
      <c r="D64" s="83"/>
      <c r="E64" s="79" t="s">
        <v>0</v>
      </c>
      <c r="F64" s="80">
        <v>50</v>
      </c>
      <c r="G64" s="152"/>
      <c r="H64" s="61">
        <f t="shared" ref="H64:H72" si="3">G64*1.2</f>
        <v>0</v>
      </c>
      <c r="I64" s="60">
        <f t="shared" ref="I64:I72" si="4">F64*G64</f>
        <v>0</v>
      </c>
      <c r="J64" s="61">
        <f t="shared" ref="J64:J72" si="5">I64*1.2</f>
        <v>0</v>
      </c>
      <c r="K64" s="84"/>
      <c r="P64" s="85"/>
    </row>
    <row r="65" spans="1:18" s="38" customFormat="1" ht="12.75" x14ac:dyDescent="0.2">
      <c r="A65" s="66" t="s">
        <v>17</v>
      </c>
      <c r="B65" s="83" t="s">
        <v>108</v>
      </c>
      <c r="C65" s="83"/>
      <c r="D65" s="83"/>
      <c r="E65" s="79" t="s">
        <v>0</v>
      </c>
      <c r="F65" s="80">
        <v>50</v>
      </c>
      <c r="G65" s="152"/>
      <c r="H65" s="61">
        <f t="shared" si="3"/>
        <v>0</v>
      </c>
      <c r="I65" s="60">
        <f t="shared" si="4"/>
        <v>0</v>
      </c>
      <c r="J65" s="61">
        <f t="shared" si="5"/>
        <v>0</v>
      </c>
      <c r="K65" s="84"/>
    </row>
    <row r="66" spans="1:18" s="38" customFormat="1" ht="12.75" customHeight="1" x14ac:dyDescent="0.2">
      <c r="A66" s="66" t="s">
        <v>18</v>
      </c>
      <c r="B66" s="83" t="s">
        <v>109</v>
      </c>
      <c r="C66" s="83"/>
      <c r="D66" s="83"/>
      <c r="E66" s="79" t="s">
        <v>0</v>
      </c>
      <c r="F66" s="80">
        <v>3000</v>
      </c>
      <c r="G66" s="152"/>
      <c r="H66" s="61">
        <f t="shared" si="3"/>
        <v>0</v>
      </c>
      <c r="I66" s="60">
        <f t="shared" si="4"/>
        <v>0</v>
      </c>
      <c r="J66" s="61">
        <f t="shared" si="5"/>
        <v>0</v>
      </c>
      <c r="K66" s="84"/>
    </row>
    <row r="67" spans="1:18" s="38" customFormat="1" ht="12.75" customHeight="1" x14ac:dyDescent="0.2">
      <c r="A67" s="66" t="s">
        <v>19</v>
      </c>
      <c r="B67" s="83" t="s">
        <v>110</v>
      </c>
      <c r="C67" s="83"/>
      <c r="D67" s="83"/>
      <c r="E67" s="79" t="s">
        <v>0</v>
      </c>
      <c r="F67" s="80">
        <v>200</v>
      </c>
      <c r="G67" s="152"/>
      <c r="H67" s="61">
        <f t="shared" si="3"/>
        <v>0</v>
      </c>
      <c r="I67" s="60">
        <f t="shared" si="4"/>
        <v>0</v>
      </c>
      <c r="J67" s="61">
        <f t="shared" si="5"/>
        <v>0</v>
      </c>
      <c r="K67" s="84"/>
    </row>
    <row r="68" spans="1:18" s="38" customFormat="1" ht="12.75" x14ac:dyDescent="0.2">
      <c r="A68" s="66" t="s">
        <v>20</v>
      </c>
      <c r="B68" s="83" t="s">
        <v>170</v>
      </c>
      <c r="C68" s="83"/>
      <c r="D68" s="83"/>
      <c r="E68" s="79" t="s">
        <v>0</v>
      </c>
      <c r="F68" s="80">
        <v>60</v>
      </c>
      <c r="G68" s="152"/>
      <c r="H68" s="61">
        <f t="shared" si="3"/>
        <v>0</v>
      </c>
      <c r="I68" s="60">
        <f t="shared" si="4"/>
        <v>0</v>
      </c>
      <c r="J68" s="61">
        <f t="shared" si="5"/>
        <v>0</v>
      </c>
      <c r="K68" s="84"/>
    </row>
    <row r="69" spans="1:18" s="38" customFormat="1" ht="12.75" x14ac:dyDescent="0.2">
      <c r="A69" s="66" t="s">
        <v>80</v>
      </c>
      <c r="B69" s="83" t="s">
        <v>115</v>
      </c>
      <c r="C69" s="83"/>
      <c r="D69" s="83"/>
      <c r="E69" s="79" t="s">
        <v>0</v>
      </c>
      <c r="F69" s="80">
        <v>50</v>
      </c>
      <c r="G69" s="152"/>
      <c r="H69" s="61">
        <f t="shared" si="3"/>
        <v>0</v>
      </c>
      <c r="I69" s="60">
        <f t="shared" si="4"/>
        <v>0</v>
      </c>
      <c r="J69" s="61">
        <f t="shared" si="5"/>
        <v>0</v>
      </c>
      <c r="K69" s="84"/>
    </row>
    <row r="70" spans="1:18" s="38" customFormat="1" ht="12.75" x14ac:dyDescent="0.2">
      <c r="A70" s="66" t="s">
        <v>142</v>
      </c>
      <c r="B70" s="83" t="s">
        <v>172</v>
      </c>
      <c r="C70" s="83"/>
      <c r="D70" s="83"/>
      <c r="E70" s="79" t="s">
        <v>0</v>
      </c>
      <c r="F70" s="80">
        <v>60</v>
      </c>
      <c r="G70" s="152"/>
      <c r="H70" s="61">
        <f t="shared" si="3"/>
        <v>0</v>
      </c>
      <c r="I70" s="60">
        <f t="shared" si="4"/>
        <v>0</v>
      </c>
      <c r="J70" s="61">
        <f t="shared" si="5"/>
        <v>0</v>
      </c>
      <c r="K70" s="84"/>
    </row>
    <row r="71" spans="1:18" s="38" customFormat="1" ht="12.75" x14ac:dyDescent="0.2">
      <c r="A71" s="66" t="s">
        <v>171</v>
      </c>
      <c r="B71" s="83" t="s">
        <v>173</v>
      </c>
      <c r="C71" s="83"/>
      <c r="D71" s="83"/>
      <c r="E71" s="79" t="s">
        <v>0</v>
      </c>
      <c r="F71" s="80">
        <v>100</v>
      </c>
      <c r="G71" s="152"/>
      <c r="H71" s="61">
        <f t="shared" si="3"/>
        <v>0</v>
      </c>
      <c r="I71" s="60">
        <f t="shared" si="4"/>
        <v>0</v>
      </c>
      <c r="J71" s="61">
        <f t="shared" si="5"/>
        <v>0</v>
      </c>
      <c r="K71" s="84"/>
    </row>
    <row r="72" spans="1:18" s="38" customFormat="1" ht="12.75" x14ac:dyDescent="0.2">
      <c r="A72" s="66" t="s">
        <v>174</v>
      </c>
      <c r="B72" s="83" t="s">
        <v>143</v>
      </c>
      <c r="C72" s="83"/>
      <c r="D72" s="83"/>
      <c r="E72" s="79" t="s">
        <v>0</v>
      </c>
      <c r="F72" s="80">
        <v>150</v>
      </c>
      <c r="G72" s="152"/>
      <c r="H72" s="61">
        <f t="shared" si="3"/>
        <v>0</v>
      </c>
      <c r="I72" s="60">
        <f t="shared" si="4"/>
        <v>0</v>
      </c>
      <c r="J72" s="61">
        <f t="shared" si="5"/>
        <v>0</v>
      </c>
      <c r="K72" s="84"/>
      <c r="P72" s="85"/>
    </row>
    <row r="73" spans="1:18" s="38" customFormat="1" ht="12.75" x14ac:dyDescent="0.2">
      <c r="A73" s="66"/>
      <c r="B73" s="83"/>
      <c r="C73" s="83"/>
      <c r="D73" s="83"/>
      <c r="E73" s="79"/>
      <c r="F73" s="80"/>
      <c r="G73" s="152"/>
      <c r="H73" s="81"/>
      <c r="I73" s="60"/>
      <c r="J73" s="61"/>
      <c r="K73" s="84"/>
      <c r="P73" s="85"/>
    </row>
    <row r="74" spans="1:18" s="10" customFormat="1" ht="15.75" customHeight="1" x14ac:dyDescent="0.2">
      <c r="A74" s="31" t="s">
        <v>21</v>
      </c>
      <c r="B74" s="75" t="s">
        <v>345</v>
      </c>
      <c r="C74" s="75"/>
      <c r="D74" s="75"/>
      <c r="E74" s="76"/>
      <c r="F74" s="76"/>
      <c r="G74" s="150"/>
      <c r="H74" s="61"/>
      <c r="I74" s="60"/>
      <c r="J74" s="61"/>
      <c r="K74" s="76"/>
      <c r="L74" s="76"/>
      <c r="M74" s="76"/>
      <c r="N74" s="76"/>
      <c r="O74" s="38"/>
    </row>
    <row r="75" spans="1:18" s="38" customFormat="1" ht="12.75" x14ac:dyDescent="0.2">
      <c r="A75" s="66" t="s">
        <v>22</v>
      </c>
      <c r="B75" s="83" t="s">
        <v>488</v>
      </c>
      <c r="C75" s="83"/>
      <c r="D75" s="83"/>
      <c r="E75" s="79" t="s">
        <v>0</v>
      </c>
      <c r="F75" s="80">
        <v>70</v>
      </c>
      <c r="G75" s="152"/>
      <c r="H75" s="61">
        <f>G75*1.2</f>
        <v>0</v>
      </c>
      <c r="I75" s="60">
        <f>F75*G75</f>
        <v>0</v>
      </c>
      <c r="J75" s="61">
        <f>I75*1.2</f>
        <v>0</v>
      </c>
      <c r="K75" s="84"/>
      <c r="P75" s="85"/>
    </row>
    <row r="76" spans="1:18" s="38" customFormat="1" ht="12.75" x14ac:dyDescent="0.2">
      <c r="A76" s="66" t="s">
        <v>185</v>
      </c>
      <c r="B76" s="83" t="s">
        <v>489</v>
      </c>
      <c r="C76" s="83"/>
      <c r="D76" s="83"/>
      <c r="E76" s="79" t="s">
        <v>0</v>
      </c>
      <c r="F76" s="80">
        <v>100</v>
      </c>
      <c r="G76" s="152"/>
      <c r="H76" s="61">
        <f>G76*1.2</f>
        <v>0</v>
      </c>
      <c r="I76" s="60">
        <f>F76*G76</f>
        <v>0</v>
      </c>
      <c r="J76" s="61">
        <f>I76*1.2</f>
        <v>0</v>
      </c>
      <c r="K76" s="84"/>
    </row>
    <row r="77" spans="1:18" s="38" customFormat="1" ht="12.75" customHeight="1" x14ac:dyDescent="0.2">
      <c r="A77" s="66" t="s">
        <v>23</v>
      </c>
      <c r="B77" s="83" t="s">
        <v>490</v>
      </c>
      <c r="C77" s="83"/>
      <c r="D77" s="83"/>
      <c r="E77" s="79" t="s">
        <v>0</v>
      </c>
      <c r="F77" s="80">
        <v>50</v>
      </c>
      <c r="G77" s="152"/>
      <c r="H77" s="61">
        <f>G77*1.2</f>
        <v>0</v>
      </c>
      <c r="I77" s="60">
        <f>F77*G77</f>
        <v>0</v>
      </c>
      <c r="J77" s="61">
        <f>I77*1.2</f>
        <v>0</v>
      </c>
      <c r="K77" s="84"/>
    </row>
    <row r="78" spans="1:18" s="38" customFormat="1" ht="12.75" x14ac:dyDescent="0.2">
      <c r="A78" s="66"/>
      <c r="B78" s="83"/>
      <c r="C78" s="83"/>
      <c r="D78" s="83"/>
      <c r="E78" s="79"/>
      <c r="F78" s="80"/>
      <c r="G78" s="152"/>
      <c r="H78" s="81"/>
      <c r="I78" s="60"/>
      <c r="J78" s="61"/>
      <c r="K78" s="84"/>
      <c r="P78" s="85"/>
    </row>
    <row r="79" spans="1:18" s="10" customFormat="1" ht="27.75" customHeight="1" x14ac:dyDescent="0.2">
      <c r="A79" s="86" t="s">
        <v>21</v>
      </c>
      <c r="B79" s="75" t="s">
        <v>144</v>
      </c>
      <c r="C79" s="75"/>
      <c r="D79" s="75"/>
      <c r="E79" s="87"/>
      <c r="F79" s="76"/>
      <c r="G79" s="150"/>
      <c r="H79" s="61"/>
      <c r="I79" s="60"/>
      <c r="J79" s="61"/>
      <c r="K79" s="76"/>
      <c r="L79" s="76"/>
      <c r="M79" s="76"/>
      <c r="N79" s="76"/>
      <c r="O79" s="38"/>
    </row>
    <row r="80" spans="1:18" s="10" customFormat="1" ht="11.25" customHeight="1" x14ac:dyDescent="0.2">
      <c r="A80" s="25"/>
      <c r="B80" s="26"/>
      <c r="C80" s="27"/>
      <c r="D80" s="27"/>
      <c r="E80" s="31"/>
      <c r="F80" s="77"/>
      <c r="G80" s="151"/>
      <c r="H80" s="21"/>
      <c r="I80" s="88"/>
      <c r="J80" s="19"/>
      <c r="K80" s="21"/>
      <c r="L80" s="79"/>
      <c r="M80" s="80"/>
      <c r="N80" s="81"/>
      <c r="O80" s="82"/>
      <c r="R80" s="79"/>
    </row>
    <row r="81" spans="1:18" s="38" customFormat="1" ht="12.75" x14ac:dyDescent="0.2">
      <c r="A81" s="66" t="s">
        <v>22</v>
      </c>
      <c r="B81" s="83" t="s">
        <v>181</v>
      </c>
      <c r="C81" s="83"/>
      <c r="D81" s="83"/>
      <c r="E81" s="79" t="s">
        <v>0</v>
      </c>
      <c r="F81" s="79" t="s">
        <v>182</v>
      </c>
      <c r="G81" s="152"/>
      <c r="H81" s="61">
        <f t="shared" ref="H81:H90" si="6">G81*1.2</f>
        <v>0</v>
      </c>
      <c r="I81" s="60">
        <f t="shared" ref="I81:I90" si="7">F81*G81</f>
        <v>0</v>
      </c>
      <c r="J81" s="61">
        <f t="shared" ref="J81:J90" si="8">I81*1.2</f>
        <v>0</v>
      </c>
      <c r="K81" s="84"/>
      <c r="P81" s="85"/>
    </row>
    <row r="82" spans="1:18" s="38" customFormat="1" ht="12.75" x14ac:dyDescent="0.2">
      <c r="A82" s="66" t="s">
        <v>185</v>
      </c>
      <c r="B82" s="83" t="s">
        <v>183</v>
      </c>
      <c r="C82" s="83"/>
      <c r="D82" s="83"/>
      <c r="E82" s="79" t="s">
        <v>0</v>
      </c>
      <c r="F82" s="79" t="s">
        <v>184</v>
      </c>
      <c r="G82" s="152"/>
      <c r="H82" s="61">
        <f t="shared" si="6"/>
        <v>0</v>
      </c>
      <c r="I82" s="60">
        <f t="shared" si="7"/>
        <v>0</v>
      </c>
      <c r="J82" s="61">
        <f t="shared" si="8"/>
        <v>0</v>
      </c>
      <c r="K82" s="84"/>
      <c r="P82" s="85"/>
    </row>
    <row r="83" spans="1:18" s="38" customFormat="1" ht="12.75" x14ac:dyDescent="0.2">
      <c r="A83" s="66" t="s">
        <v>23</v>
      </c>
      <c r="B83" s="83" t="s">
        <v>146</v>
      </c>
      <c r="C83" s="83"/>
      <c r="D83" s="83"/>
      <c r="E83" s="79" t="s">
        <v>0</v>
      </c>
      <c r="F83" s="79" t="s">
        <v>186</v>
      </c>
      <c r="G83" s="152"/>
      <c r="H83" s="61">
        <f t="shared" si="6"/>
        <v>0</v>
      </c>
      <c r="I83" s="60">
        <f t="shared" si="7"/>
        <v>0</v>
      </c>
      <c r="J83" s="61">
        <f t="shared" si="8"/>
        <v>0</v>
      </c>
      <c r="K83" s="84"/>
      <c r="P83" s="85"/>
    </row>
    <row r="84" spans="1:18" s="38" customFormat="1" ht="12.75" x14ac:dyDescent="0.2">
      <c r="A84" s="66" t="s">
        <v>24</v>
      </c>
      <c r="B84" s="83" t="s">
        <v>187</v>
      </c>
      <c r="C84" s="83"/>
      <c r="D84" s="83"/>
      <c r="E84" s="79" t="s">
        <v>0</v>
      </c>
      <c r="F84" s="79" t="s">
        <v>188</v>
      </c>
      <c r="G84" s="152"/>
      <c r="H84" s="61">
        <f t="shared" si="6"/>
        <v>0</v>
      </c>
      <c r="I84" s="60">
        <f t="shared" si="7"/>
        <v>0</v>
      </c>
      <c r="J84" s="61">
        <f t="shared" si="8"/>
        <v>0</v>
      </c>
      <c r="K84" s="84"/>
      <c r="P84" s="85"/>
    </row>
    <row r="85" spans="1:18" s="38" customFormat="1" ht="12.75" customHeight="1" x14ac:dyDescent="0.2">
      <c r="A85" s="66" t="s">
        <v>25</v>
      </c>
      <c r="B85" s="83" t="s">
        <v>189</v>
      </c>
      <c r="C85" s="83"/>
      <c r="D85" s="83"/>
      <c r="E85" s="79" t="s">
        <v>0</v>
      </c>
      <c r="F85" s="79" t="s">
        <v>190</v>
      </c>
      <c r="G85" s="152"/>
      <c r="H85" s="61">
        <f t="shared" si="6"/>
        <v>0</v>
      </c>
      <c r="I85" s="60">
        <f t="shared" si="7"/>
        <v>0</v>
      </c>
      <c r="J85" s="61">
        <f t="shared" si="8"/>
        <v>0</v>
      </c>
      <c r="K85" s="84"/>
    </row>
    <row r="86" spans="1:18" s="38" customFormat="1" ht="12.75" customHeight="1" x14ac:dyDescent="0.2">
      <c r="A86" s="66" t="s">
        <v>26</v>
      </c>
      <c r="B86" s="83" t="s">
        <v>12</v>
      </c>
      <c r="C86" s="83"/>
      <c r="D86" s="83"/>
      <c r="E86" s="79" t="s">
        <v>0</v>
      </c>
      <c r="F86" s="79" t="s">
        <v>191</v>
      </c>
      <c r="G86" s="152"/>
      <c r="H86" s="61">
        <f t="shared" si="6"/>
        <v>0</v>
      </c>
      <c r="I86" s="60">
        <f t="shared" si="7"/>
        <v>0</v>
      </c>
      <c r="J86" s="61">
        <f t="shared" si="8"/>
        <v>0</v>
      </c>
      <c r="K86" s="84"/>
    </row>
    <row r="87" spans="1:18" s="38" customFormat="1" ht="12.75" customHeight="1" x14ac:dyDescent="0.2">
      <c r="A87" s="66" t="s">
        <v>27</v>
      </c>
      <c r="B87" s="83" t="s">
        <v>74</v>
      </c>
      <c r="C87" s="83"/>
      <c r="D87" s="83"/>
      <c r="E87" s="79" t="s">
        <v>0</v>
      </c>
      <c r="F87" s="79" t="s">
        <v>192</v>
      </c>
      <c r="G87" s="152"/>
      <c r="H87" s="61">
        <f t="shared" si="6"/>
        <v>0</v>
      </c>
      <c r="I87" s="60">
        <f t="shared" si="7"/>
        <v>0</v>
      </c>
      <c r="J87" s="61">
        <f t="shared" si="8"/>
        <v>0</v>
      </c>
      <c r="K87" s="84"/>
    </row>
    <row r="88" spans="1:18" s="38" customFormat="1" ht="12.75" x14ac:dyDescent="0.2">
      <c r="A88" s="66" t="s">
        <v>196</v>
      </c>
      <c r="B88" s="83" t="s">
        <v>13</v>
      </c>
      <c r="C88" s="83"/>
      <c r="D88" s="83"/>
      <c r="E88" s="79" t="s">
        <v>0</v>
      </c>
      <c r="F88" s="79" t="s">
        <v>148</v>
      </c>
      <c r="G88" s="152"/>
      <c r="H88" s="61">
        <f t="shared" si="6"/>
        <v>0</v>
      </c>
      <c r="I88" s="60">
        <f t="shared" si="7"/>
        <v>0</v>
      </c>
      <c r="J88" s="61">
        <f t="shared" si="8"/>
        <v>0</v>
      </c>
      <c r="K88" s="84"/>
    </row>
    <row r="89" spans="1:18" s="38" customFormat="1" ht="12.75" x14ac:dyDescent="0.2">
      <c r="A89" s="66" t="s">
        <v>197</v>
      </c>
      <c r="B89" s="83" t="s">
        <v>14</v>
      </c>
      <c r="C89" s="83"/>
      <c r="D89" s="83"/>
      <c r="E89" s="79" t="s">
        <v>0</v>
      </c>
      <c r="F89" s="79" t="s">
        <v>193</v>
      </c>
      <c r="G89" s="152"/>
      <c r="H89" s="61">
        <f t="shared" si="6"/>
        <v>0</v>
      </c>
      <c r="I89" s="60">
        <f t="shared" si="7"/>
        <v>0</v>
      </c>
      <c r="J89" s="61">
        <f t="shared" si="8"/>
        <v>0</v>
      </c>
      <c r="K89" s="84"/>
    </row>
    <row r="90" spans="1:18" s="38" customFormat="1" ht="12.75" x14ac:dyDescent="0.2">
      <c r="A90" s="66" t="s">
        <v>198</v>
      </c>
      <c r="B90" s="83" t="s">
        <v>194</v>
      </c>
      <c r="C90" s="83"/>
      <c r="D90" s="83"/>
      <c r="E90" s="79" t="s">
        <v>0</v>
      </c>
      <c r="F90" s="79" t="s">
        <v>195</v>
      </c>
      <c r="G90" s="152"/>
      <c r="H90" s="61">
        <f t="shared" si="6"/>
        <v>0</v>
      </c>
      <c r="I90" s="60">
        <f t="shared" si="7"/>
        <v>0</v>
      </c>
      <c r="J90" s="61">
        <f t="shared" si="8"/>
        <v>0</v>
      </c>
      <c r="K90" s="84"/>
    </row>
    <row r="91" spans="1:18" ht="12.75" customHeight="1" x14ac:dyDescent="0.25">
      <c r="A91" s="89"/>
      <c r="B91" s="90"/>
      <c r="C91" s="90"/>
      <c r="D91" s="90"/>
      <c r="E91" s="91"/>
      <c r="F91" s="92"/>
      <c r="G91" s="153"/>
      <c r="H91" s="93"/>
      <c r="I91" s="94"/>
      <c r="J91" s="95"/>
    </row>
    <row r="92" spans="1:18" s="10" customFormat="1" ht="27.75" customHeight="1" x14ac:dyDescent="0.2">
      <c r="A92" s="86" t="s">
        <v>28</v>
      </c>
      <c r="B92" s="75" t="s">
        <v>131</v>
      </c>
      <c r="C92" s="75"/>
      <c r="D92" s="75"/>
      <c r="E92" s="76"/>
      <c r="F92" s="76"/>
      <c r="G92" s="150"/>
      <c r="H92" s="61"/>
      <c r="I92" s="60"/>
      <c r="J92" s="61"/>
      <c r="K92" s="76"/>
      <c r="L92" s="76"/>
      <c r="M92" s="76"/>
      <c r="N92" s="76"/>
      <c r="O92" s="38"/>
    </row>
    <row r="93" spans="1:18" s="10" customFormat="1" ht="10.5" customHeight="1" x14ac:dyDescent="0.2">
      <c r="A93" s="25"/>
      <c r="B93" s="26"/>
      <c r="C93" s="27"/>
      <c r="D93" s="27"/>
      <c r="E93" s="31"/>
      <c r="F93" s="77"/>
      <c r="G93" s="151"/>
      <c r="H93" s="21"/>
      <c r="I93" s="88"/>
      <c r="J93" s="19"/>
      <c r="K93" s="21"/>
      <c r="L93" s="79"/>
      <c r="M93" s="80"/>
      <c r="N93" s="81"/>
      <c r="O93" s="82"/>
      <c r="R93" s="79"/>
    </row>
    <row r="94" spans="1:18" s="38" customFormat="1" ht="12.75" x14ac:dyDescent="0.2">
      <c r="A94" s="66" t="s">
        <v>75</v>
      </c>
      <c r="B94" s="83" t="s">
        <v>176</v>
      </c>
      <c r="C94" s="83"/>
      <c r="D94" s="83"/>
      <c r="E94" s="79" t="s">
        <v>0</v>
      </c>
      <c r="F94" s="79" t="s">
        <v>177</v>
      </c>
      <c r="G94" s="152"/>
      <c r="H94" s="61">
        <f>G94*1.2</f>
        <v>0</v>
      </c>
      <c r="I94" s="60">
        <f>F94*G94</f>
        <v>0</v>
      </c>
      <c r="J94" s="61">
        <f>I94*1.2</f>
        <v>0</v>
      </c>
      <c r="K94" s="84"/>
      <c r="P94" s="85"/>
    </row>
    <row r="95" spans="1:18" s="38" customFormat="1" ht="12.75" x14ac:dyDescent="0.2">
      <c r="A95" s="66" t="s">
        <v>76</v>
      </c>
      <c r="B95" s="83" t="s">
        <v>178</v>
      </c>
      <c r="C95" s="83"/>
      <c r="D95" s="83"/>
      <c r="E95" s="79" t="s">
        <v>0</v>
      </c>
      <c r="F95" s="79" t="s">
        <v>177</v>
      </c>
      <c r="G95" s="152"/>
      <c r="H95" s="61">
        <f>G95*1.2</f>
        <v>0</v>
      </c>
      <c r="I95" s="60">
        <f>F95*G95</f>
        <v>0</v>
      </c>
      <c r="J95" s="61">
        <f>I95*1.2</f>
        <v>0</v>
      </c>
      <c r="K95" s="84"/>
      <c r="P95" s="85"/>
    </row>
    <row r="96" spans="1:18" s="38" customFormat="1" ht="12.75" x14ac:dyDescent="0.2">
      <c r="A96" s="66" t="s">
        <v>77</v>
      </c>
      <c r="B96" s="83" t="s">
        <v>86</v>
      </c>
      <c r="C96" s="83"/>
      <c r="D96" s="83"/>
      <c r="E96" s="79" t="s">
        <v>0</v>
      </c>
      <c r="F96" s="79" t="s">
        <v>179</v>
      </c>
      <c r="G96" s="152"/>
      <c r="H96" s="61">
        <f>G96*1.2</f>
        <v>0</v>
      </c>
      <c r="I96" s="60">
        <f>F96*G96</f>
        <v>0</v>
      </c>
      <c r="J96" s="61">
        <f>I96*1.2</f>
        <v>0</v>
      </c>
      <c r="K96" s="84"/>
    </row>
    <row r="97" spans="1:18" s="38" customFormat="1" ht="12.75" customHeight="1" x14ac:dyDescent="0.2">
      <c r="A97" s="66" t="s">
        <v>78</v>
      </c>
      <c r="B97" s="83" t="s">
        <v>180</v>
      </c>
      <c r="C97" s="83"/>
      <c r="D97" s="83"/>
      <c r="E97" s="79" t="s">
        <v>0</v>
      </c>
      <c r="F97" s="79" t="s">
        <v>147</v>
      </c>
      <c r="G97" s="152"/>
      <c r="H97" s="61">
        <f>G97*1.2</f>
        <v>0</v>
      </c>
      <c r="I97" s="60">
        <f>F97*G97</f>
        <v>0</v>
      </c>
      <c r="J97" s="61">
        <f>I97*1.2</f>
        <v>0</v>
      </c>
      <c r="K97" s="84"/>
    </row>
    <row r="98" spans="1:18" s="54" customFormat="1" ht="12" customHeight="1" x14ac:dyDescent="0.25">
      <c r="A98" s="31"/>
      <c r="B98" s="55"/>
      <c r="C98" s="55"/>
      <c r="D98" s="55"/>
      <c r="E98" s="28"/>
      <c r="F98" s="58"/>
      <c r="G98" s="149"/>
      <c r="I98" s="94">
        <f>SUM(I62:I97)</f>
        <v>0</v>
      </c>
      <c r="J98" s="94">
        <f>SUM(J62:J97)</f>
        <v>0</v>
      </c>
    </row>
    <row r="99" spans="1:18" s="10" customFormat="1" ht="81.75" customHeight="1" x14ac:dyDescent="0.2">
      <c r="A99" s="25"/>
      <c r="B99" s="64" t="s">
        <v>213</v>
      </c>
      <c r="C99" s="64"/>
      <c r="D99" s="64"/>
      <c r="E99" s="64"/>
      <c r="F99" s="64"/>
      <c r="G99" s="64"/>
      <c r="H99" s="76"/>
      <c r="I99" s="96"/>
      <c r="J99" s="97"/>
      <c r="K99" s="76"/>
      <c r="L99" s="76"/>
      <c r="M99" s="76"/>
      <c r="N99" s="76"/>
      <c r="O99" s="82"/>
      <c r="R99" s="79"/>
    </row>
    <row r="100" spans="1:18" s="10" customFormat="1" ht="11.25" customHeight="1" x14ac:dyDescent="0.2">
      <c r="A100" s="25"/>
      <c r="B100" s="26"/>
      <c r="C100" s="27"/>
      <c r="D100" s="27"/>
      <c r="E100" s="31"/>
      <c r="F100" s="77"/>
      <c r="G100" s="154"/>
      <c r="H100" s="98"/>
      <c r="I100" s="99"/>
      <c r="J100" s="98"/>
      <c r="K100" s="79"/>
      <c r="L100" s="79"/>
      <c r="M100" s="79"/>
      <c r="N100" s="81"/>
      <c r="O100" s="82"/>
      <c r="R100" s="79"/>
    </row>
    <row r="101" spans="1:18" s="38" customFormat="1" ht="29.25" customHeight="1" x14ac:dyDescent="0.2">
      <c r="A101" s="86" t="s">
        <v>210</v>
      </c>
      <c r="B101" s="76" t="s">
        <v>205</v>
      </c>
      <c r="C101" s="76"/>
      <c r="D101" s="76"/>
      <c r="E101" s="76"/>
      <c r="F101" s="76"/>
      <c r="G101" s="155"/>
      <c r="H101" s="61"/>
      <c r="I101" s="60"/>
      <c r="J101" s="61"/>
      <c r="L101" s="101"/>
      <c r="M101" s="101"/>
    </row>
    <row r="102" spans="1:18" s="38" customFormat="1" ht="25.5" x14ac:dyDescent="0.2">
      <c r="A102" s="27"/>
      <c r="B102" s="55" t="s">
        <v>199</v>
      </c>
      <c r="D102" s="84"/>
      <c r="E102" s="102" t="s">
        <v>96</v>
      </c>
      <c r="F102" s="84" t="s">
        <v>29</v>
      </c>
      <c r="G102" s="155"/>
      <c r="H102" s="61">
        <f t="shared" ref="H102:H112" si="9">G102*1.2</f>
        <v>0</v>
      </c>
      <c r="I102" s="60">
        <f>F102*G102</f>
        <v>0</v>
      </c>
      <c r="J102" s="61">
        <f t="shared" ref="J102:J112" si="10">I102*1.2</f>
        <v>0</v>
      </c>
      <c r="K102" s="85"/>
    </row>
    <row r="103" spans="1:18" s="38" customFormat="1" ht="26.25" customHeight="1" x14ac:dyDescent="0.2">
      <c r="A103" s="27"/>
      <c r="B103" s="103" t="s">
        <v>202</v>
      </c>
      <c r="D103" s="84"/>
      <c r="E103" s="102" t="s">
        <v>96</v>
      </c>
      <c r="F103" s="84" t="s">
        <v>29</v>
      </c>
      <c r="G103" s="155"/>
      <c r="H103" s="61">
        <f t="shared" si="9"/>
        <v>0</v>
      </c>
      <c r="I103" s="60">
        <f t="shared" ref="I103:I110" si="11">F103*G103</f>
        <v>0</v>
      </c>
      <c r="J103" s="61">
        <f t="shared" si="10"/>
        <v>0</v>
      </c>
    </row>
    <row r="104" spans="1:18" s="38" customFormat="1" ht="26.25" customHeight="1" x14ac:dyDescent="0.2">
      <c r="A104" s="27"/>
      <c r="B104" s="103" t="s">
        <v>201</v>
      </c>
      <c r="D104" s="84"/>
      <c r="E104" s="102" t="s">
        <v>96</v>
      </c>
      <c r="F104" s="84" t="s">
        <v>29</v>
      </c>
      <c r="G104" s="155"/>
      <c r="H104" s="61">
        <f t="shared" si="9"/>
        <v>0</v>
      </c>
      <c r="I104" s="60">
        <f t="shared" si="11"/>
        <v>0</v>
      </c>
      <c r="J104" s="61">
        <f t="shared" si="10"/>
        <v>0</v>
      </c>
    </row>
    <row r="105" spans="1:18" s="38" customFormat="1" ht="26.25" customHeight="1" x14ac:dyDescent="0.2">
      <c r="A105" s="27"/>
      <c r="B105" s="103" t="s">
        <v>200</v>
      </c>
      <c r="C105" s="102"/>
      <c r="D105" s="84"/>
      <c r="E105" s="79"/>
      <c r="F105" s="80"/>
      <c r="G105" s="155"/>
      <c r="H105" s="61"/>
      <c r="I105" s="60"/>
      <c r="J105" s="61"/>
    </row>
    <row r="106" spans="1:18" s="38" customFormat="1" ht="12.75" x14ac:dyDescent="0.2">
      <c r="A106" s="27"/>
      <c r="B106" s="104" t="s">
        <v>81</v>
      </c>
      <c r="E106" s="102" t="s">
        <v>96</v>
      </c>
      <c r="F106" s="84" t="s">
        <v>203</v>
      </c>
      <c r="G106" s="155"/>
      <c r="H106" s="61">
        <f t="shared" si="9"/>
        <v>0</v>
      </c>
      <c r="I106" s="60">
        <f t="shared" si="11"/>
        <v>0</v>
      </c>
      <c r="J106" s="61">
        <f t="shared" si="10"/>
        <v>0</v>
      </c>
    </row>
    <row r="107" spans="1:18" s="38" customFormat="1" ht="12.75" customHeight="1" x14ac:dyDescent="0.2">
      <c r="A107" s="27"/>
      <c r="B107" s="104" t="s">
        <v>82</v>
      </c>
      <c r="E107" s="102" t="s">
        <v>96</v>
      </c>
      <c r="F107" s="84" t="s">
        <v>38</v>
      </c>
      <c r="G107" s="155"/>
      <c r="H107" s="61">
        <f t="shared" si="9"/>
        <v>0</v>
      </c>
      <c r="I107" s="60">
        <f t="shared" si="11"/>
        <v>0</v>
      </c>
      <c r="J107" s="61">
        <f t="shared" si="10"/>
        <v>0</v>
      </c>
    </row>
    <row r="108" spans="1:18" s="38" customFormat="1" ht="12.75" customHeight="1" x14ac:dyDescent="0.2">
      <c r="A108" s="27"/>
      <c r="B108" s="104" t="s">
        <v>204</v>
      </c>
      <c r="E108" s="102" t="s">
        <v>96</v>
      </c>
      <c r="F108" s="84" t="s">
        <v>35</v>
      </c>
      <c r="G108" s="155"/>
      <c r="H108" s="61">
        <f t="shared" si="9"/>
        <v>0</v>
      </c>
      <c r="I108" s="60">
        <f t="shared" si="11"/>
        <v>0</v>
      </c>
      <c r="J108" s="61">
        <f t="shared" si="10"/>
        <v>0</v>
      </c>
    </row>
    <row r="109" spans="1:18" s="38" customFormat="1" ht="12.75" customHeight="1" x14ac:dyDescent="0.2">
      <c r="A109" s="27"/>
      <c r="B109" s="104" t="s">
        <v>85</v>
      </c>
      <c r="E109" s="102" t="s">
        <v>96</v>
      </c>
      <c r="F109" s="84" t="s">
        <v>32</v>
      </c>
      <c r="G109" s="155"/>
      <c r="H109" s="61">
        <f t="shared" si="9"/>
        <v>0</v>
      </c>
      <c r="I109" s="60">
        <f t="shared" si="11"/>
        <v>0</v>
      </c>
      <c r="J109" s="61">
        <f t="shared" si="10"/>
        <v>0</v>
      </c>
    </row>
    <row r="110" spans="1:18" s="38" customFormat="1" ht="24.75" customHeight="1" x14ac:dyDescent="0.2">
      <c r="A110" s="27"/>
      <c r="B110" s="103" t="s">
        <v>117</v>
      </c>
      <c r="E110" s="102" t="s">
        <v>96</v>
      </c>
      <c r="F110" s="84" t="s">
        <v>31</v>
      </c>
      <c r="G110" s="155"/>
      <c r="H110" s="61">
        <f t="shared" si="9"/>
        <v>0</v>
      </c>
      <c r="I110" s="60">
        <f t="shared" si="11"/>
        <v>0</v>
      </c>
      <c r="J110" s="61">
        <f t="shared" si="10"/>
        <v>0</v>
      </c>
    </row>
    <row r="111" spans="1:18" s="38" customFormat="1" ht="37.5" customHeight="1" x14ac:dyDescent="0.2">
      <c r="A111" s="27"/>
      <c r="B111" s="103" t="s">
        <v>116</v>
      </c>
      <c r="E111" s="102" t="s">
        <v>96</v>
      </c>
      <c r="F111" s="84" t="s">
        <v>29</v>
      </c>
      <c r="G111" s="155"/>
      <c r="H111" s="61">
        <f t="shared" si="9"/>
        <v>0</v>
      </c>
      <c r="I111" s="60">
        <f>F111*G111</f>
        <v>0</v>
      </c>
      <c r="J111" s="61">
        <f t="shared" si="10"/>
        <v>0</v>
      </c>
    </row>
    <row r="112" spans="1:18" s="38" customFormat="1" ht="12.75" customHeight="1" x14ac:dyDescent="0.2">
      <c r="A112" s="27"/>
      <c r="B112" s="104" t="s">
        <v>112</v>
      </c>
      <c r="E112" s="102" t="s">
        <v>96</v>
      </c>
      <c r="F112" s="84" t="s">
        <v>30</v>
      </c>
      <c r="G112" s="155"/>
      <c r="H112" s="61">
        <f t="shared" si="9"/>
        <v>0</v>
      </c>
      <c r="I112" s="60">
        <f>F112*G112</f>
        <v>0</v>
      </c>
      <c r="J112" s="61">
        <f t="shared" si="10"/>
        <v>0</v>
      </c>
    </row>
    <row r="113" spans="1:18" s="38" customFormat="1" ht="12.75" customHeight="1" x14ac:dyDescent="0.2">
      <c r="A113" s="27"/>
      <c r="B113" s="104" t="s">
        <v>113</v>
      </c>
      <c r="C113" s="105"/>
      <c r="D113" s="105"/>
      <c r="E113" s="79" t="s">
        <v>505</v>
      </c>
      <c r="F113" s="80">
        <v>1</v>
      </c>
      <c r="G113" s="155"/>
      <c r="H113" s="61">
        <f>G113*1.2</f>
        <v>0</v>
      </c>
      <c r="I113" s="60">
        <f>F113*G113</f>
        <v>0</v>
      </c>
      <c r="J113" s="61">
        <f>I113*1.2</f>
        <v>0</v>
      </c>
    </row>
    <row r="114" spans="1:18" s="38" customFormat="1" ht="12.75" customHeight="1" x14ac:dyDescent="0.2">
      <c r="A114" s="86"/>
      <c r="B114" s="104" t="s">
        <v>483</v>
      </c>
      <c r="C114" s="102"/>
      <c r="D114" s="79"/>
      <c r="E114" s="79"/>
      <c r="F114" s="79"/>
      <c r="G114" s="155"/>
      <c r="H114" s="61"/>
      <c r="I114" s="98">
        <f>SUM(I101:I113)</f>
        <v>0</v>
      </c>
      <c r="J114" s="61">
        <f>I114*1.2</f>
        <v>0</v>
      </c>
      <c r="L114" s="101"/>
      <c r="M114" s="101"/>
    </row>
    <row r="115" spans="1:18" s="10" customFormat="1" ht="13.5" customHeight="1" x14ac:dyDescent="0.2">
      <c r="A115" s="25"/>
      <c r="B115" s="26"/>
      <c r="C115" s="27"/>
      <c r="D115" s="27"/>
      <c r="E115" s="31"/>
      <c r="F115" s="77"/>
      <c r="G115" s="155"/>
      <c r="H115" s="100"/>
      <c r="I115" s="106"/>
      <c r="J115" s="100"/>
      <c r="K115" s="79"/>
      <c r="L115" s="79"/>
      <c r="M115" s="79"/>
      <c r="N115" s="81"/>
      <c r="O115" s="82"/>
      <c r="R115" s="79"/>
    </row>
    <row r="116" spans="1:18" s="38" customFormat="1" ht="25.5" customHeight="1" x14ac:dyDescent="0.2">
      <c r="A116" s="86" t="s">
        <v>211</v>
      </c>
      <c r="B116" s="76" t="s">
        <v>206</v>
      </c>
      <c r="C116" s="76"/>
      <c r="D116" s="76"/>
      <c r="E116" s="76"/>
      <c r="F116" s="76"/>
      <c r="G116" s="155"/>
      <c r="H116" s="61"/>
      <c r="I116" s="60"/>
      <c r="J116" s="61"/>
      <c r="L116" s="101"/>
      <c r="M116" s="101"/>
    </row>
    <row r="117" spans="1:18" s="38" customFormat="1" ht="25.5" x14ac:dyDescent="0.2">
      <c r="A117" s="27"/>
      <c r="B117" s="55" t="s">
        <v>199</v>
      </c>
      <c r="E117" s="102" t="s">
        <v>96</v>
      </c>
      <c r="F117" s="84" t="s">
        <v>29</v>
      </c>
      <c r="G117" s="155"/>
      <c r="H117" s="61">
        <f t="shared" ref="H117:H123" si="12">G117*1.2</f>
        <v>0</v>
      </c>
      <c r="I117" s="60">
        <f t="shared" ref="I117:I123" si="13">F117*G117</f>
        <v>0</v>
      </c>
      <c r="J117" s="61">
        <f t="shared" ref="J117:J123" si="14">I117*1.2</f>
        <v>0</v>
      </c>
      <c r="K117" s="85"/>
    </row>
    <row r="118" spans="1:18" s="38" customFormat="1" ht="25.5" customHeight="1" x14ac:dyDescent="0.2">
      <c r="A118" s="27"/>
      <c r="B118" s="103" t="s">
        <v>207</v>
      </c>
      <c r="E118" s="102" t="s">
        <v>96</v>
      </c>
      <c r="F118" s="84" t="s">
        <v>32</v>
      </c>
      <c r="G118" s="155"/>
      <c r="H118" s="61">
        <f t="shared" si="12"/>
        <v>0</v>
      </c>
      <c r="I118" s="60">
        <f t="shared" si="13"/>
        <v>0</v>
      </c>
      <c r="J118" s="61">
        <f t="shared" si="14"/>
        <v>0</v>
      </c>
    </row>
    <row r="119" spans="1:18" s="38" customFormat="1" ht="26.25" customHeight="1" x14ac:dyDescent="0.2">
      <c r="A119" s="27"/>
      <c r="B119" s="103" t="s">
        <v>208</v>
      </c>
      <c r="E119" s="102" t="s">
        <v>96</v>
      </c>
      <c r="F119" s="84" t="s">
        <v>31</v>
      </c>
      <c r="G119" s="155"/>
      <c r="H119" s="61">
        <f t="shared" si="12"/>
        <v>0</v>
      </c>
      <c r="I119" s="60">
        <f t="shared" si="13"/>
        <v>0</v>
      </c>
      <c r="J119" s="61">
        <f t="shared" si="14"/>
        <v>0</v>
      </c>
    </row>
    <row r="120" spans="1:18" s="38" customFormat="1" ht="26.25" customHeight="1" x14ac:dyDescent="0.2">
      <c r="A120" s="27"/>
      <c r="B120" s="103" t="s">
        <v>209</v>
      </c>
      <c r="E120" s="102" t="s">
        <v>96</v>
      </c>
      <c r="F120" s="84" t="s">
        <v>29</v>
      </c>
      <c r="G120" s="155"/>
      <c r="H120" s="61">
        <f t="shared" si="12"/>
        <v>0</v>
      </c>
      <c r="I120" s="60">
        <f t="shared" si="13"/>
        <v>0</v>
      </c>
      <c r="J120" s="61">
        <f t="shared" si="14"/>
        <v>0</v>
      </c>
    </row>
    <row r="121" spans="1:18" s="38" customFormat="1" ht="24.75" customHeight="1" x14ac:dyDescent="0.2">
      <c r="A121" s="27"/>
      <c r="B121" s="103" t="s">
        <v>117</v>
      </c>
      <c r="E121" s="102" t="s">
        <v>96</v>
      </c>
      <c r="F121" s="84" t="s">
        <v>29</v>
      </c>
      <c r="G121" s="155"/>
      <c r="H121" s="61">
        <f t="shared" si="12"/>
        <v>0</v>
      </c>
      <c r="I121" s="60">
        <f t="shared" si="13"/>
        <v>0</v>
      </c>
      <c r="J121" s="61">
        <f t="shared" si="14"/>
        <v>0</v>
      </c>
    </row>
    <row r="122" spans="1:18" s="38" customFormat="1" ht="37.5" customHeight="1" x14ac:dyDescent="0.2">
      <c r="A122" s="27"/>
      <c r="B122" s="103" t="s">
        <v>116</v>
      </c>
      <c r="E122" s="102" t="s">
        <v>96</v>
      </c>
      <c r="F122" s="84" t="s">
        <v>29</v>
      </c>
      <c r="G122" s="155"/>
      <c r="H122" s="61">
        <f t="shared" si="12"/>
        <v>0</v>
      </c>
      <c r="I122" s="60">
        <f t="shared" si="13"/>
        <v>0</v>
      </c>
      <c r="J122" s="61">
        <f t="shared" si="14"/>
        <v>0</v>
      </c>
    </row>
    <row r="123" spans="1:18" s="38" customFormat="1" ht="12.75" customHeight="1" x14ac:dyDescent="0.2">
      <c r="A123" s="27"/>
      <c r="B123" s="104" t="s">
        <v>112</v>
      </c>
      <c r="E123" s="102" t="s">
        <v>96</v>
      </c>
      <c r="F123" s="84" t="s">
        <v>30</v>
      </c>
      <c r="G123" s="155"/>
      <c r="H123" s="61">
        <f t="shared" si="12"/>
        <v>0</v>
      </c>
      <c r="I123" s="60">
        <f t="shared" si="13"/>
        <v>0</v>
      </c>
      <c r="J123" s="61">
        <f t="shared" si="14"/>
        <v>0</v>
      </c>
    </row>
    <row r="124" spans="1:18" s="38" customFormat="1" ht="12.75" customHeight="1" x14ac:dyDescent="0.2">
      <c r="A124" s="27"/>
      <c r="B124" s="104" t="s">
        <v>113</v>
      </c>
      <c r="C124" s="105"/>
      <c r="D124" s="105"/>
      <c r="E124" s="79" t="s">
        <v>505</v>
      </c>
      <c r="F124" s="80">
        <v>1</v>
      </c>
      <c r="G124" s="155"/>
      <c r="H124" s="61">
        <f>G124*1.2</f>
        <v>0</v>
      </c>
      <c r="I124" s="60">
        <f>F124*G124</f>
        <v>0</v>
      </c>
      <c r="J124" s="61">
        <f>I124*1.2</f>
        <v>0</v>
      </c>
    </row>
    <row r="125" spans="1:18" s="38" customFormat="1" ht="12.75" customHeight="1" x14ac:dyDescent="0.2">
      <c r="A125" s="86"/>
      <c r="B125" s="104" t="s">
        <v>483</v>
      </c>
      <c r="C125" s="102"/>
      <c r="D125" s="79"/>
      <c r="E125" s="79"/>
      <c r="F125" s="80"/>
      <c r="G125" s="155"/>
      <c r="H125" s="107"/>
      <c r="I125" s="98">
        <f>SUM(I115:I124)</f>
        <v>0</v>
      </c>
      <c r="J125" s="61">
        <f>I125*1.2</f>
        <v>0</v>
      </c>
      <c r="L125" s="101"/>
      <c r="M125" s="101"/>
    </row>
    <row r="126" spans="1:18" s="10" customFormat="1" ht="14.25" customHeight="1" x14ac:dyDescent="0.2">
      <c r="A126" s="25"/>
      <c r="B126" s="26"/>
      <c r="C126" s="27"/>
      <c r="D126" s="27"/>
      <c r="E126" s="31"/>
      <c r="F126" s="77"/>
      <c r="G126" s="155"/>
      <c r="H126" s="100"/>
      <c r="I126" s="106"/>
      <c r="J126" s="100"/>
      <c r="K126" s="79"/>
      <c r="L126" s="79"/>
      <c r="M126" s="79"/>
      <c r="N126" s="81"/>
      <c r="O126" s="82"/>
      <c r="R126" s="79"/>
    </row>
    <row r="127" spans="1:18" s="38" customFormat="1" ht="29.25" customHeight="1" x14ac:dyDescent="0.2">
      <c r="A127" s="86" t="s">
        <v>212</v>
      </c>
      <c r="B127" s="76" t="s">
        <v>214</v>
      </c>
      <c r="C127" s="76"/>
      <c r="D127" s="76"/>
      <c r="E127" s="76"/>
      <c r="F127" s="76"/>
      <c r="G127" s="155"/>
      <c r="H127" s="61"/>
      <c r="I127" s="60"/>
      <c r="J127" s="61"/>
      <c r="L127" s="101"/>
      <c r="M127" s="101"/>
    </row>
    <row r="128" spans="1:18" s="38" customFormat="1" ht="25.5" x14ac:dyDescent="0.2">
      <c r="A128" s="27"/>
      <c r="B128" s="55" t="s">
        <v>215</v>
      </c>
      <c r="E128" s="102" t="s">
        <v>96</v>
      </c>
      <c r="F128" s="84" t="s">
        <v>29</v>
      </c>
      <c r="G128" s="155"/>
      <c r="H128" s="61">
        <f t="shared" ref="H128:H139" si="15">G128*1.2</f>
        <v>0</v>
      </c>
      <c r="I128" s="60">
        <f>F128*G128</f>
        <v>0</v>
      </c>
      <c r="J128" s="61">
        <f t="shared" ref="J128:J139" si="16">I128*1.2</f>
        <v>0</v>
      </c>
      <c r="K128" s="85"/>
    </row>
    <row r="129" spans="1:18" s="38" customFormat="1" ht="26.25" customHeight="1" x14ac:dyDescent="0.2">
      <c r="A129" s="27"/>
      <c r="B129" s="103" t="s">
        <v>208</v>
      </c>
      <c r="E129" s="102" t="s">
        <v>96</v>
      </c>
      <c r="F129" s="84" t="s">
        <v>32</v>
      </c>
      <c r="G129" s="155"/>
      <c r="H129" s="61">
        <f t="shared" si="15"/>
        <v>0</v>
      </c>
      <c r="I129" s="60">
        <f>F129*G129</f>
        <v>0</v>
      </c>
      <c r="J129" s="61">
        <f t="shared" si="16"/>
        <v>0</v>
      </c>
    </row>
    <row r="130" spans="1:18" s="38" customFormat="1" ht="26.25" customHeight="1" x14ac:dyDescent="0.2">
      <c r="A130" s="27"/>
      <c r="B130" s="103" t="s">
        <v>200</v>
      </c>
      <c r="C130" s="102"/>
      <c r="D130" s="84"/>
      <c r="E130" s="79"/>
      <c r="F130" s="80"/>
      <c r="G130" s="155"/>
      <c r="H130" s="61"/>
      <c r="I130" s="60"/>
      <c r="J130" s="61"/>
    </row>
    <row r="131" spans="1:18" s="38" customFormat="1" ht="12.75" x14ac:dyDescent="0.2">
      <c r="A131" s="27"/>
      <c r="B131" s="104" t="s">
        <v>81</v>
      </c>
      <c r="E131" s="102" t="s">
        <v>96</v>
      </c>
      <c r="F131" s="84" t="s">
        <v>30</v>
      </c>
      <c r="G131" s="155"/>
      <c r="H131" s="61">
        <f t="shared" si="15"/>
        <v>0</v>
      </c>
      <c r="I131" s="60">
        <f t="shared" ref="I131:I139" si="17">F131*G131</f>
        <v>0</v>
      </c>
      <c r="J131" s="61">
        <f t="shared" si="16"/>
        <v>0</v>
      </c>
    </row>
    <row r="132" spans="1:18" s="38" customFormat="1" ht="12.75" customHeight="1" x14ac:dyDescent="0.2">
      <c r="A132" s="27"/>
      <c r="B132" s="104" t="s">
        <v>82</v>
      </c>
      <c r="E132" s="102" t="s">
        <v>96</v>
      </c>
      <c r="F132" s="84" t="s">
        <v>203</v>
      </c>
      <c r="G132" s="155"/>
      <c r="H132" s="61">
        <f t="shared" si="15"/>
        <v>0</v>
      </c>
      <c r="I132" s="60">
        <f t="shared" si="17"/>
        <v>0</v>
      </c>
      <c r="J132" s="61">
        <f t="shared" si="16"/>
        <v>0</v>
      </c>
    </row>
    <row r="133" spans="1:18" s="38" customFormat="1" ht="12.75" customHeight="1" x14ac:dyDescent="0.2">
      <c r="A133" s="27"/>
      <c r="B133" s="104" t="s">
        <v>204</v>
      </c>
      <c r="E133" s="102" t="s">
        <v>96</v>
      </c>
      <c r="F133" s="84" t="s">
        <v>33</v>
      </c>
      <c r="G133" s="155"/>
      <c r="H133" s="61">
        <f t="shared" si="15"/>
        <v>0</v>
      </c>
      <c r="I133" s="60">
        <f t="shared" si="17"/>
        <v>0</v>
      </c>
      <c r="J133" s="61">
        <f t="shared" si="16"/>
        <v>0</v>
      </c>
    </row>
    <row r="134" spans="1:18" s="38" customFormat="1" ht="12.75" customHeight="1" x14ac:dyDescent="0.2">
      <c r="A134" s="27"/>
      <c r="B134" s="104" t="s">
        <v>83</v>
      </c>
      <c r="E134" s="102" t="s">
        <v>96</v>
      </c>
      <c r="F134" s="84" t="s">
        <v>32</v>
      </c>
      <c r="G134" s="155"/>
      <c r="H134" s="61">
        <f t="shared" si="15"/>
        <v>0</v>
      </c>
      <c r="I134" s="60">
        <f t="shared" si="17"/>
        <v>0</v>
      </c>
      <c r="J134" s="61">
        <f t="shared" si="16"/>
        <v>0</v>
      </c>
    </row>
    <row r="135" spans="1:18" s="38" customFormat="1" ht="12.75" customHeight="1" x14ac:dyDescent="0.2">
      <c r="A135" s="27"/>
      <c r="B135" s="104" t="s">
        <v>84</v>
      </c>
      <c r="E135" s="102" t="s">
        <v>96</v>
      </c>
      <c r="F135" s="84" t="s">
        <v>29</v>
      </c>
      <c r="G135" s="155"/>
      <c r="H135" s="61">
        <f t="shared" si="15"/>
        <v>0</v>
      </c>
      <c r="I135" s="60">
        <f t="shared" si="17"/>
        <v>0</v>
      </c>
      <c r="J135" s="61">
        <f t="shared" si="16"/>
        <v>0</v>
      </c>
    </row>
    <row r="136" spans="1:18" s="38" customFormat="1" ht="12.75" customHeight="1" x14ac:dyDescent="0.2">
      <c r="A136" s="27"/>
      <c r="B136" s="104" t="s">
        <v>85</v>
      </c>
      <c r="E136" s="102" t="s">
        <v>96</v>
      </c>
      <c r="F136" s="84" t="s">
        <v>49</v>
      </c>
      <c r="G136" s="155"/>
      <c r="H136" s="61">
        <f t="shared" si="15"/>
        <v>0</v>
      </c>
      <c r="I136" s="60">
        <f t="shared" si="17"/>
        <v>0</v>
      </c>
      <c r="J136" s="61">
        <f t="shared" si="16"/>
        <v>0</v>
      </c>
    </row>
    <row r="137" spans="1:18" s="38" customFormat="1" ht="24.75" customHeight="1" x14ac:dyDescent="0.2">
      <c r="A137" s="27"/>
      <c r="B137" s="103" t="s">
        <v>117</v>
      </c>
      <c r="E137" s="102" t="s">
        <v>96</v>
      </c>
      <c r="F137" s="84" t="s">
        <v>31</v>
      </c>
      <c r="G137" s="155"/>
      <c r="H137" s="61">
        <f t="shared" si="15"/>
        <v>0</v>
      </c>
      <c r="I137" s="60">
        <f t="shared" si="17"/>
        <v>0</v>
      </c>
      <c r="J137" s="61">
        <f t="shared" si="16"/>
        <v>0</v>
      </c>
    </row>
    <row r="138" spans="1:18" s="38" customFormat="1" ht="37.5" customHeight="1" x14ac:dyDescent="0.2">
      <c r="A138" s="27"/>
      <c r="B138" s="103" t="s">
        <v>116</v>
      </c>
      <c r="E138" s="102" t="s">
        <v>96</v>
      </c>
      <c r="F138" s="84" t="s">
        <v>29</v>
      </c>
      <c r="G138" s="155"/>
      <c r="H138" s="61">
        <f t="shared" si="15"/>
        <v>0</v>
      </c>
      <c r="I138" s="60">
        <f t="shared" si="17"/>
        <v>0</v>
      </c>
      <c r="J138" s="61">
        <f t="shared" si="16"/>
        <v>0</v>
      </c>
    </row>
    <row r="139" spans="1:18" s="38" customFormat="1" ht="12.75" customHeight="1" x14ac:dyDescent="0.2">
      <c r="A139" s="27"/>
      <c r="B139" s="104" t="s">
        <v>112</v>
      </c>
      <c r="E139" s="102" t="s">
        <v>96</v>
      </c>
      <c r="F139" s="84" t="s">
        <v>30</v>
      </c>
      <c r="G139" s="155"/>
      <c r="H139" s="61">
        <f t="shared" si="15"/>
        <v>0</v>
      </c>
      <c r="I139" s="60">
        <f t="shared" si="17"/>
        <v>0</v>
      </c>
      <c r="J139" s="61">
        <f t="shared" si="16"/>
        <v>0</v>
      </c>
    </row>
    <row r="140" spans="1:18" s="38" customFormat="1" ht="12.75" customHeight="1" x14ac:dyDescent="0.2">
      <c r="A140" s="27"/>
      <c r="B140" s="104" t="s">
        <v>113</v>
      </c>
      <c r="C140" s="105"/>
      <c r="D140" s="105"/>
      <c r="E140" s="79" t="s">
        <v>505</v>
      </c>
      <c r="F140" s="80">
        <v>1</v>
      </c>
      <c r="G140" s="155"/>
      <c r="H140" s="61">
        <f>G140*1.2</f>
        <v>0</v>
      </c>
      <c r="I140" s="60">
        <f>F140*G140</f>
        <v>0</v>
      </c>
      <c r="J140" s="61">
        <f>I140*1.2</f>
        <v>0</v>
      </c>
    </row>
    <row r="141" spans="1:18" s="38" customFormat="1" ht="12.75" customHeight="1" x14ac:dyDescent="0.2">
      <c r="A141" s="86"/>
      <c r="B141" s="104" t="s">
        <v>483</v>
      </c>
      <c r="C141" s="102"/>
      <c r="D141" s="79"/>
      <c r="E141" s="79"/>
      <c r="F141" s="80"/>
      <c r="G141" s="155"/>
      <c r="H141" s="107"/>
      <c r="I141" s="98">
        <f>SUM(I128:I140)</f>
        <v>0</v>
      </c>
      <c r="J141" s="98">
        <f>SUM(J128:J140)</f>
        <v>0</v>
      </c>
      <c r="L141" s="101"/>
      <c r="M141" s="101"/>
    </row>
    <row r="142" spans="1:18" s="38" customFormat="1" ht="12.75" customHeight="1" x14ac:dyDescent="0.2">
      <c r="A142" s="86"/>
      <c r="B142" s="104"/>
      <c r="C142" s="102"/>
      <c r="D142" s="79"/>
      <c r="E142" s="79"/>
      <c r="F142" s="80"/>
      <c r="G142" s="154"/>
      <c r="H142" s="98"/>
      <c r="I142" s="99"/>
      <c r="J142" s="98"/>
      <c r="L142" s="101"/>
      <c r="M142" s="101"/>
    </row>
    <row r="143" spans="1:18" s="38" customFormat="1" ht="12" customHeight="1" x14ac:dyDescent="0.2">
      <c r="A143" s="86"/>
      <c r="B143" s="104"/>
      <c r="C143" s="102"/>
      <c r="D143" s="79"/>
      <c r="E143" s="79"/>
      <c r="F143" s="80"/>
      <c r="G143" s="154"/>
      <c r="H143" s="98"/>
      <c r="I143" s="99"/>
      <c r="J143" s="98"/>
      <c r="L143" s="101"/>
      <c r="M143" s="101"/>
    </row>
    <row r="144" spans="1:18" s="10" customFormat="1" ht="78.75" customHeight="1" x14ac:dyDescent="0.2">
      <c r="A144" s="25"/>
      <c r="B144" s="64" t="s">
        <v>216</v>
      </c>
      <c r="C144" s="64"/>
      <c r="D144" s="64"/>
      <c r="E144" s="64"/>
      <c r="F144" s="64"/>
      <c r="G144" s="64"/>
      <c r="H144" s="61"/>
      <c r="I144" s="60"/>
      <c r="J144" s="61"/>
      <c r="K144" s="76"/>
      <c r="L144" s="76"/>
      <c r="M144" s="76"/>
      <c r="N144" s="76"/>
      <c r="O144" s="82"/>
      <c r="R144" s="79"/>
    </row>
    <row r="145" spans="1:18" s="10" customFormat="1" ht="11.25" customHeight="1" x14ac:dyDescent="0.2">
      <c r="A145" s="25"/>
      <c r="B145" s="26"/>
      <c r="C145" s="27"/>
      <c r="D145" s="27"/>
      <c r="E145" s="31"/>
      <c r="F145" s="77"/>
      <c r="G145" s="154"/>
      <c r="H145" s="98"/>
      <c r="I145" s="99"/>
      <c r="J145" s="98"/>
      <c r="K145" s="79"/>
      <c r="L145" s="79"/>
      <c r="M145" s="79"/>
      <c r="N145" s="81"/>
      <c r="O145" s="82"/>
      <c r="R145" s="79"/>
    </row>
    <row r="146" spans="1:18" s="10" customFormat="1" ht="12" customHeight="1" x14ac:dyDescent="0.2">
      <c r="A146" s="25"/>
      <c r="B146" s="26"/>
      <c r="C146" s="27"/>
      <c r="D146" s="27"/>
      <c r="E146" s="31"/>
      <c r="F146" s="77"/>
      <c r="G146" s="154"/>
      <c r="H146" s="98"/>
      <c r="I146" s="99"/>
      <c r="J146" s="98"/>
      <c r="K146" s="79"/>
      <c r="L146" s="79"/>
      <c r="M146" s="79"/>
      <c r="N146" s="81"/>
      <c r="O146" s="82"/>
      <c r="R146" s="79"/>
    </row>
    <row r="147" spans="1:18" s="38" customFormat="1" ht="30" customHeight="1" x14ac:dyDescent="0.2">
      <c r="A147" s="86" t="s">
        <v>217</v>
      </c>
      <c r="B147" s="76" t="s">
        <v>224</v>
      </c>
      <c r="C147" s="76"/>
      <c r="D147" s="76"/>
      <c r="E147" s="76"/>
      <c r="F147" s="76"/>
      <c r="G147" s="154"/>
      <c r="H147" s="61"/>
      <c r="I147" s="60"/>
      <c r="J147" s="61"/>
      <c r="L147" s="101"/>
      <c r="M147" s="101"/>
    </row>
    <row r="148" spans="1:18" s="38" customFormat="1" ht="42" customHeight="1" x14ac:dyDescent="0.2">
      <c r="A148" s="27"/>
      <c r="B148" s="55" t="s">
        <v>218</v>
      </c>
      <c r="D148" s="84"/>
      <c r="E148" s="102" t="s">
        <v>96</v>
      </c>
      <c r="F148" s="108">
        <v>1</v>
      </c>
      <c r="G148" s="156"/>
      <c r="H148" s="61">
        <f>G148*1.2</f>
        <v>0</v>
      </c>
      <c r="I148" s="60">
        <f>F148*G148</f>
        <v>0</v>
      </c>
      <c r="J148" s="61">
        <f>I148*1.2</f>
        <v>0</v>
      </c>
      <c r="K148" s="85"/>
    </row>
    <row r="149" spans="1:18" s="38" customFormat="1" ht="24.75" customHeight="1" x14ac:dyDescent="0.2">
      <c r="A149" s="27"/>
      <c r="B149" s="103" t="s">
        <v>118</v>
      </c>
      <c r="C149" s="102"/>
      <c r="D149" s="84"/>
      <c r="E149" s="79"/>
      <c r="F149" s="80"/>
      <c r="G149" s="156"/>
      <c r="H149" s="61"/>
      <c r="I149" s="60"/>
      <c r="J149" s="61"/>
    </row>
    <row r="150" spans="1:18" s="38" customFormat="1" ht="12.75" customHeight="1" x14ac:dyDescent="0.2">
      <c r="A150" s="27"/>
      <c r="B150" s="110" t="s">
        <v>98</v>
      </c>
      <c r="E150" s="102" t="s">
        <v>96</v>
      </c>
      <c r="F150" s="84" t="s">
        <v>30</v>
      </c>
      <c r="G150" s="156"/>
      <c r="H150" s="61">
        <f t="shared" ref="H150:H157" si="18">G150*1.2</f>
        <v>0</v>
      </c>
      <c r="I150" s="60">
        <f t="shared" ref="I150:I157" si="19">F150*G150</f>
        <v>0</v>
      </c>
      <c r="J150" s="61">
        <f t="shared" ref="J150:J157" si="20">I150*1.2</f>
        <v>0</v>
      </c>
    </row>
    <row r="151" spans="1:18" s="38" customFormat="1" ht="12.75" customHeight="1" x14ac:dyDescent="0.2">
      <c r="A151" s="27"/>
      <c r="B151" s="110" t="s">
        <v>100</v>
      </c>
      <c r="E151" s="102" t="s">
        <v>96</v>
      </c>
      <c r="F151" s="84" t="s">
        <v>31</v>
      </c>
      <c r="G151" s="156"/>
      <c r="H151" s="61">
        <f t="shared" si="18"/>
        <v>0</v>
      </c>
      <c r="I151" s="60">
        <f t="shared" si="19"/>
        <v>0</v>
      </c>
      <c r="J151" s="61">
        <f t="shared" si="20"/>
        <v>0</v>
      </c>
    </row>
    <row r="152" spans="1:18" s="38" customFormat="1" ht="12.75" customHeight="1" x14ac:dyDescent="0.2">
      <c r="A152" s="27"/>
      <c r="B152" s="110" t="s">
        <v>99</v>
      </c>
      <c r="E152" s="102" t="s">
        <v>96</v>
      </c>
      <c r="F152" s="84" t="s">
        <v>220</v>
      </c>
      <c r="G152" s="156"/>
      <c r="H152" s="61">
        <f t="shared" si="18"/>
        <v>0</v>
      </c>
      <c r="I152" s="60">
        <f t="shared" si="19"/>
        <v>0</v>
      </c>
      <c r="J152" s="61">
        <f t="shared" si="20"/>
        <v>0</v>
      </c>
    </row>
    <row r="153" spans="1:18" s="38" customFormat="1" ht="12.75" customHeight="1" x14ac:dyDescent="0.2">
      <c r="A153" s="27"/>
      <c r="B153" s="110" t="s">
        <v>219</v>
      </c>
      <c r="E153" s="102" t="s">
        <v>96</v>
      </c>
      <c r="F153" s="84" t="s">
        <v>29</v>
      </c>
      <c r="G153" s="156"/>
      <c r="H153" s="61">
        <f t="shared" si="18"/>
        <v>0</v>
      </c>
      <c r="I153" s="60">
        <f t="shared" si="19"/>
        <v>0</v>
      </c>
      <c r="J153" s="61">
        <f t="shared" si="20"/>
        <v>0</v>
      </c>
    </row>
    <row r="154" spans="1:18" s="38" customFormat="1" ht="12.75" customHeight="1" x14ac:dyDescent="0.2">
      <c r="A154" s="27"/>
      <c r="B154" s="110" t="s">
        <v>221</v>
      </c>
      <c r="E154" s="102" t="s">
        <v>96</v>
      </c>
      <c r="F154" s="84" t="s">
        <v>31</v>
      </c>
      <c r="G154" s="156"/>
      <c r="H154" s="61">
        <f t="shared" si="18"/>
        <v>0</v>
      </c>
      <c r="I154" s="60">
        <f t="shared" si="19"/>
        <v>0</v>
      </c>
      <c r="J154" s="61">
        <f t="shared" si="20"/>
        <v>0</v>
      </c>
    </row>
    <row r="155" spans="1:18" s="38" customFormat="1" ht="12.75" customHeight="1" x14ac:dyDescent="0.2">
      <c r="A155" s="27"/>
      <c r="B155" s="110" t="s">
        <v>222</v>
      </c>
      <c r="E155" s="102" t="s">
        <v>96</v>
      </c>
      <c r="F155" s="84" t="s">
        <v>30</v>
      </c>
      <c r="G155" s="156"/>
      <c r="H155" s="61">
        <f t="shared" si="18"/>
        <v>0</v>
      </c>
      <c r="I155" s="60">
        <f t="shared" si="19"/>
        <v>0</v>
      </c>
      <c r="J155" s="61">
        <f t="shared" si="20"/>
        <v>0</v>
      </c>
    </row>
    <row r="156" spans="1:18" s="38" customFormat="1" ht="12.75" customHeight="1" x14ac:dyDescent="0.2">
      <c r="A156" s="27"/>
      <c r="B156" s="110" t="s">
        <v>223</v>
      </c>
      <c r="E156" s="102" t="s">
        <v>96</v>
      </c>
      <c r="F156" s="84" t="s">
        <v>29</v>
      </c>
      <c r="G156" s="156"/>
      <c r="H156" s="61">
        <f t="shared" si="18"/>
        <v>0</v>
      </c>
      <c r="I156" s="60">
        <f t="shared" si="19"/>
        <v>0</v>
      </c>
      <c r="J156" s="61">
        <f t="shared" si="20"/>
        <v>0</v>
      </c>
    </row>
    <row r="157" spans="1:18" s="38" customFormat="1" ht="12.75" customHeight="1" x14ac:dyDescent="0.2">
      <c r="A157" s="27"/>
      <c r="B157" s="104" t="s">
        <v>112</v>
      </c>
      <c r="E157" s="102" t="s">
        <v>96</v>
      </c>
      <c r="F157" s="84" t="s">
        <v>30</v>
      </c>
      <c r="G157" s="156"/>
      <c r="H157" s="61">
        <f t="shared" si="18"/>
        <v>0</v>
      </c>
      <c r="I157" s="60">
        <f t="shared" si="19"/>
        <v>0</v>
      </c>
      <c r="J157" s="61">
        <f t="shared" si="20"/>
        <v>0</v>
      </c>
    </row>
    <row r="158" spans="1:18" s="38" customFormat="1" ht="12.75" customHeight="1" x14ac:dyDescent="0.2">
      <c r="A158" s="27"/>
      <c r="B158" s="105" t="s">
        <v>113</v>
      </c>
      <c r="C158" s="105"/>
      <c r="D158" s="105"/>
      <c r="E158" s="79" t="s">
        <v>505</v>
      </c>
      <c r="F158" s="80">
        <v>1</v>
      </c>
      <c r="G158" s="154"/>
      <c r="H158" s="61">
        <f>G158*1.2</f>
        <v>0</v>
      </c>
      <c r="I158" s="60">
        <f>F158*G158</f>
        <v>0</v>
      </c>
      <c r="J158" s="61">
        <f>I158*1.2</f>
        <v>0</v>
      </c>
    </row>
    <row r="159" spans="1:18" s="38" customFormat="1" ht="14.25" customHeight="1" x14ac:dyDescent="0.2">
      <c r="A159" s="86"/>
      <c r="B159" s="104"/>
      <c r="C159" s="102"/>
      <c r="D159" s="79"/>
      <c r="E159" s="79"/>
      <c r="F159" s="80"/>
      <c r="G159" s="156"/>
      <c r="H159" s="111"/>
      <c r="I159" s="109">
        <f>SUM(I148:I158)</f>
        <v>0</v>
      </c>
      <c r="J159" s="109">
        <f>SUM(J148:J158)</f>
        <v>0</v>
      </c>
      <c r="L159" s="101"/>
      <c r="M159" s="101"/>
    </row>
    <row r="160" spans="1:18" s="10" customFormat="1" ht="11.25" customHeight="1" x14ac:dyDescent="0.2">
      <c r="A160" s="25"/>
      <c r="B160" s="26"/>
      <c r="C160" s="27"/>
      <c r="D160" s="27"/>
      <c r="E160" s="31"/>
      <c r="F160" s="77"/>
      <c r="G160" s="154"/>
      <c r="H160" s="98"/>
      <c r="I160" s="99"/>
      <c r="J160" s="98"/>
      <c r="K160" s="79"/>
      <c r="L160" s="79"/>
      <c r="M160" s="79"/>
      <c r="N160" s="81"/>
      <c r="O160" s="82"/>
      <c r="R160" s="79"/>
    </row>
    <row r="161" spans="1:18" s="38" customFormat="1" ht="30.75" customHeight="1" x14ac:dyDescent="0.2">
      <c r="A161" s="86" t="s">
        <v>36</v>
      </c>
      <c r="B161" s="76" t="s">
        <v>225</v>
      </c>
      <c r="C161" s="76"/>
      <c r="D161" s="76"/>
      <c r="E161" s="76"/>
      <c r="F161" s="76"/>
      <c r="G161" s="154"/>
      <c r="H161" s="61"/>
      <c r="I161" s="60"/>
      <c r="J161" s="61"/>
      <c r="L161" s="101"/>
      <c r="M161" s="101"/>
    </row>
    <row r="162" spans="1:18" s="38" customFormat="1" ht="39.75" customHeight="1" x14ac:dyDescent="0.2">
      <c r="A162" s="27"/>
      <c r="B162" s="55" t="s">
        <v>218</v>
      </c>
      <c r="E162" s="102" t="s">
        <v>96</v>
      </c>
      <c r="F162" s="84" t="s">
        <v>29</v>
      </c>
      <c r="G162" s="156"/>
      <c r="H162" s="61">
        <f t="shared" ref="H162:H171" si="21">G162*1.2</f>
        <v>0</v>
      </c>
      <c r="I162" s="60">
        <f>F162*G162</f>
        <v>0</v>
      </c>
      <c r="J162" s="61">
        <f t="shared" ref="J162:J171" si="22">I162*1.2</f>
        <v>0</v>
      </c>
      <c r="K162" s="85"/>
    </row>
    <row r="163" spans="1:18" s="38" customFormat="1" ht="24.75" customHeight="1" x14ac:dyDescent="0.2">
      <c r="A163" s="27"/>
      <c r="B163" s="103" t="s">
        <v>118</v>
      </c>
      <c r="C163" s="102"/>
      <c r="D163" s="84"/>
      <c r="E163" s="79"/>
      <c r="F163" s="80"/>
      <c r="G163" s="154"/>
      <c r="H163" s="61"/>
      <c r="I163" s="60"/>
      <c r="J163" s="61"/>
    </row>
    <row r="164" spans="1:18" s="38" customFormat="1" ht="12.75" customHeight="1" x14ac:dyDescent="0.2">
      <c r="A164" s="27"/>
      <c r="B164" s="110" t="s">
        <v>98</v>
      </c>
      <c r="E164" s="102" t="s">
        <v>96</v>
      </c>
      <c r="F164" s="84" t="s">
        <v>30</v>
      </c>
      <c r="G164" s="156"/>
      <c r="H164" s="61">
        <f t="shared" si="21"/>
        <v>0</v>
      </c>
      <c r="I164" s="60">
        <f t="shared" ref="I164:I171" si="23">F164*G164</f>
        <v>0</v>
      </c>
      <c r="J164" s="61">
        <f t="shared" si="22"/>
        <v>0</v>
      </c>
    </row>
    <row r="165" spans="1:18" s="38" customFormat="1" ht="12.75" customHeight="1" x14ac:dyDescent="0.2">
      <c r="A165" s="27"/>
      <c r="B165" s="110" t="s">
        <v>100</v>
      </c>
      <c r="E165" s="102" t="s">
        <v>96</v>
      </c>
      <c r="F165" s="84" t="s">
        <v>29</v>
      </c>
      <c r="G165" s="156"/>
      <c r="H165" s="61">
        <f t="shared" si="21"/>
        <v>0</v>
      </c>
      <c r="I165" s="60">
        <f t="shared" si="23"/>
        <v>0</v>
      </c>
      <c r="J165" s="61">
        <f t="shared" si="22"/>
        <v>0</v>
      </c>
    </row>
    <row r="166" spans="1:18" s="38" customFormat="1" ht="12.75" customHeight="1" x14ac:dyDescent="0.2">
      <c r="A166" s="27"/>
      <c r="B166" s="110" t="s">
        <v>99</v>
      </c>
      <c r="E166" s="102" t="s">
        <v>96</v>
      </c>
      <c r="F166" s="84" t="s">
        <v>226</v>
      </c>
      <c r="G166" s="156"/>
      <c r="H166" s="61">
        <f t="shared" si="21"/>
        <v>0</v>
      </c>
      <c r="I166" s="60">
        <f t="shared" si="23"/>
        <v>0</v>
      </c>
      <c r="J166" s="61">
        <f t="shared" si="22"/>
        <v>0</v>
      </c>
    </row>
    <row r="167" spans="1:18" s="38" customFormat="1" ht="12.75" customHeight="1" x14ac:dyDescent="0.2">
      <c r="A167" s="27"/>
      <c r="B167" s="110" t="s">
        <v>219</v>
      </c>
      <c r="E167" s="102" t="s">
        <v>96</v>
      </c>
      <c r="F167" s="84" t="s">
        <v>29</v>
      </c>
      <c r="G167" s="156"/>
      <c r="H167" s="61">
        <f t="shared" si="21"/>
        <v>0</v>
      </c>
      <c r="I167" s="60">
        <f t="shared" si="23"/>
        <v>0</v>
      </c>
      <c r="J167" s="61">
        <f t="shared" si="22"/>
        <v>0</v>
      </c>
    </row>
    <row r="168" spans="1:18" s="38" customFormat="1" ht="12.75" customHeight="1" x14ac:dyDescent="0.2">
      <c r="A168" s="27"/>
      <c r="B168" s="110" t="s">
        <v>221</v>
      </c>
      <c r="E168" s="102" t="s">
        <v>96</v>
      </c>
      <c r="F168" s="84" t="s">
        <v>29</v>
      </c>
      <c r="G168" s="156"/>
      <c r="H168" s="61">
        <f t="shared" si="21"/>
        <v>0</v>
      </c>
      <c r="I168" s="60">
        <f t="shared" si="23"/>
        <v>0</v>
      </c>
      <c r="J168" s="61">
        <f t="shared" si="22"/>
        <v>0</v>
      </c>
    </row>
    <row r="169" spans="1:18" s="38" customFormat="1" ht="12.75" customHeight="1" x14ac:dyDescent="0.2">
      <c r="A169" s="27"/>
      <c r="B169" s="110" t="s">
        <v>222</v>
      </c>
      <c r="E169" s="102" t="s">
        <v>96</v>
      </c>
      <c r="F169" s="84" t="s">
        <v>29</v>
      </c>
      <c r="G169" s="156"/>
      <c r="H169" s="61">
        <f t="shared" si="21"/>
        <v>0</v>
      </c>
      <c r="I169" s="60">
        <f t="shared" si="23"/>
        <v>0</v>
      </c>
      <c r="J169" s="61">
        <f t="shared" si="22"/>
        <v>0</v>
      </c>
    </row>
    <row r="170" spans="1:18" s="38" customFormat="1" ht="12.75" customHeight="1" x14ac:dyDescent="0.2">
      <c r="A170" s="27"/>
      <c r="B170" s="110" t="s">
        <v>223</v>
      </c>
      <c r="E170" s="102" t="s">
        <v>96</v>
      </c>
      <c r="F170" s="84" t="s">
        <v>29</v>
      </c>
      <c r="G170" s="156"/>
      <c r="H170" s="61">
        <f t="shared" si="21"/>
        <v>0</v>
      </c>
      <c r="I170" s="60">
        <f t="shared" si="23"/>
        <v>0</v>
      </c>
      <c r="J170" s="61">
        <f t="shared" si="22"/>
        <v>0</v>
      </c>
    </row>
    <row r="171" spans="1:18" s="38" customFormat="1" ht="12.75" customHeight="1" x14ac:dyDescent="0.2">
      <c r="A171" s="27"/>
      <c r="B171" s="104" t="s">
        <v>112</v>
      </c>
      <c r="E171" s="102" t="s">
        <v>96</v>
      </c>
      <c r="F171" s="84" t="s">
        <v>30</v>
      </c>
      <c r="G171" s="156"/>
      <c r="H171" s="61">
        <f t="shared" si="21"/>
        <v>0</v>
      </c>
      <c r="I171" s="60">
        <f t="shared" si="23"/>
        <v>0</v>
      </c>
      <c r="J171" s="61">
        <f t="shared" si="22"/>
        <v>0</v>
      </c>
    </row>
    <row r="172" spans="1:18" s="38" customFormat="1" ht="12.75" customHeight="1" x14ac:dyDescent="0.2">
      <c r="A172" s="27"/>
      <c r="B172" s="105" t="s">
        <v>113</v>
      </c>
      <c r="C172" s="105"/>
      <c r="D172" s="105"/>
      <c r="E172" s="79" t="s">
        <v>505</v>
      </c>
      <c r="F172" s="80">
        <v>1</v>
      </c>
      <c r="G172" s="154"/>
      <c r="H172" s="61">
        <f>G172*1.2</f>
        <v>0</v>
      </c>
      <c r="I172" s="60">
        <f>F172*G172</f>
        <v>0</v>
      </c>
      <c r="J172" s="61">
        <f>I172*1.2</f>
        <v>0</v>
      </c>
    </row>
    <row r="173" spans="1:18" s="38" customFormat="1" ht="12.75" customHeight="1" x14ac:dyDescent="0.2">
      <c r="A173" s="86"/>
      <c r="B173" s="104"/>
      <c r="C173" s="102"/>
      <c r="D173" s="79"/>
      <c r="E173" s="79"/>
      <c r="F173" s="80"/>
      <c r="G173" s="156"/>
      <c r="H173" s="111"/>
      <c r="I173" s="109">
        <f>SUM(I162:I172)</f>
        <v>0</v>
      </c>
      <c r="J173" s="109">
        <f>SUM(J162:J172)</f>
        <v>0</v>
      </c>
      <c r="L173" s="101"/>
      <c r="M173" s="101"/>
    </row>
    <row r="174" spans="1:18" s="10" customFormat="1" ht="12" customHeight="1" x14ac:dyDescent="0.2">
      <c r="A174" s="25"/>
      <c r="B174" s="26"/>
      <c r="C174" s="27"/>
      <c r="D174" s="27"/>
      <c r="E174" s="31"/>
      <c r="F174" s="77"/>
      <c r="G174" s="154"/>
      <c r="H174" s="98"/>
      <c r="I174" s="99"/>
      <c r="J174" s="98"/>
      <c r="K174" s="79"/>
      <c r="L174" s="79"/>
      <c r="M174" s="79"/>
      <c r="N174" s="81"/>
      <c r="O174" s="82"/>
      <c r="R174" s="79"/>
    </row>
    <row r="175" spans="1:18" s="38" customFormat="1" ht="29.25" customHeight="1" x14ac:dyDescent="0.2">
      <c r="A175" s="86" t="s">
        <v>39</v>
      </c>
      <c r="B175" s="76" t="s">
        <v>227</v>
      </c>
      <c r="C175" s="76"/>
      <c r="D175" s="76"/>
      <c r="E175" s="76"/>
      <c r="F175" s="76"/>
      <c r="G175" s="154"/>
      <c r="H175" s="61"/>
      <c r="I175" s="60"/>
      <c r="J175" s="61"/>
      <c r="L175" s="101"/>
      <c r="M175" s="101"/>
    </row>
    <row r="176" spans="1:18" s="38" customFormat="1" ht="25.5" customHeight="1" x14ac:dyDescent="0.2">
      <c r="A176" s="27"/>
      <c r="B176" s="55" t="s">
        <v>218</v>
      </c>
      <c r="E176" s="102" t="s">
        <v>96</v>
      </c>
      <c r="F176" s="84" t="s">
        <v>29</v>
      </c>
      <c r="G176" s="156"/>
      <c r="H176" s="61">
        <f>G176*1.2</f>
        <v>0</v>
      </c>
      <c r="I176" s="60">
        <f>F176*G176</f>
        <v>0</v>
      </c>
      <c r="J176" s="61">
        <f>I176*1.2</f>
        <v>0</v>
      </c>
      <c r="K176" s="85"/>
    </row>
    <row r="177" spans="1:18" s="38" customFormat="1" ht="24.75" customHeight="1" x14ac:dyDescent="0.2">
      <c r="A177" s="27"/>
      <c r="B177" s="103" t="s">
        <v>118</v>
      </c>
      <c r="C177" s="102"/>
      <c r="D177" s="84"/>
      <c r="E177" s="79"/>
      <c r="F177" s="80"/>
      <c r="G177" s="154"/>
      <c r="H177" s="61"/>
      <c r="I177" s="60"/>
      <c r="J177" s="61"/>
    </row>
    <row r="178" spans="1:18" s="38" customFormat="1" ht="12.75" customHeight="1" x14ac:dyDescent="0.2">
      <c r="A178" s="27"/>
      <c r="B178" s="110" t="s">
        <v>98</v>
      </c>
      <c r="E178" s="102" t="s">
        <v>96</v>
      </c>
      <c r="F178" s="84" t="s">
        <v>30</v>
      </c>
      <c r="G178" s="156"/>
      <c r="H178" s="61">
        <f t="shared" ref="H178:H185" si="24">G178*1.2</f>
        <v>0</v>
      </c>
      <c r="I178" s="60">
        <f t="shared" ref="I178:I185" si="25">F178*G178</f>
        <v>0</v>
      </c>
      <c r="J178" s="61">
        <f t="shared" ref="J178:J185" si="26">I178*1.2</f>
        <v>0</v>
      </c>
    </row>
    <row r="179" spans="1:18" s="38" customFormat="1" ht="12.75" customHeight="1" x14ac:dyDescent="0.2">
      <c r="A179" s="27"/>
      <c r="B179" s="110" t="s">
        <v>100</v>
      </c>
      <c r="E179" s="102" t="s">
        <v>96</v>
      </c>
      <c r="F179" s="84" t="s">
        <v>30</v>
      </c>
      <c r="G179" s="156"/>
      <c r="H179" s="61">
        <f t="shared" si="24"/>
        <v>0</v>
      </c>
      <c r="I179" s="60">
        <f t="shared" si="25"/>
        <v>0</v>
      </c>
      <c r="J179" s="61">
        <f t="shared" si="26"/>
        <v>0</v>
      </c>
    </row>
    <row r="180" spans="1:18" s="38" customFormat="1" ht="12.75" customHeight="1" x14ac:dyDescent="0.2">
      <c r="A180" s="27"/>
      <c r="B180" s="110" t="s">
        <v>99</v>
      </c>
      <c r="E180" s="102" t="s">
        <v>96</v>
      </c>
      <c r="F180" s="84" t="s">
        <v>69</v>
      </c>
      <c r="G180" s="156"/>
      <c r="H180" s="61">
        <f t="shared" si="24"/>
        <v>0</v>
      </c>
      <c r="I180" s="60">
        <f t="shared" si="25"/>
        <v>0</v>
      </c>
      <c r="J180" s="61">
        <f t="shared" si="26"/>
        <v>0</v>
      </c>
    </row>
    <row r="181" spans="1:18" s="38" customFormat="1" ht="12.75" customHeight="1" x14ac:dyDescent="0.2">
      <c r="A181" s="27"/>
      <c r="B181" s="110" t="s">
        <v>219</v>
      </c>
      <c r="E181" s="102" t="s">
        <v>96</v>
      </c>
      <c r="F181" s="84" t="s">
        <v>29</v>
      </c>
      <c r="G181" s="156"/>
      <c r="H181" s="61">
        <f t="shared" si="24"/>
        <v>0</v>
      </c>
      <c r="I181" s="60">
        <f t="shared" si="25"/>
        <v>0</v>
      </c>
      <c r="J181" s="61">
        <f t="shared" si="26"/>
        <v>0</v>
      </c>
    </row>
    <row r="182" spans="1:18" s="38" customFormat="1" ht="12.75" customHeight="1" x14ac:dyDescent="0.2">
      <c r="A182" s="27"/>
      <c r="B182" s="110" t="s">
        <v>221</v>
      </c>
      <c r="E182" s="102" t="s">
        <v>96</v>
      </c>
      <c r="F182" s="84" t="s">
        <v>30</v>
      </c>
      <c r="G182" s="156"/>
      <c r="H182" s="61">
        <f t="shared" si="24"/>
        <v>0</v>
      </c>
      <c r="I182" s="60">
        <f t="shared" si="25"/>
        <v>0</v>
      </c>
      <c r="J182" s="61">
        <f t="shared" si="26"/>
        <v>0</v>
      </c>
    </row>
    <row r="183" spans="1:18" s="38" customFormat="1" ht="12.75" customHeight="1" x14ac:dyDescent="0.2">
      <c r="A183" s="27"/>
      <c r="B183" s="110" t="s">
        <v>222</v>
      </c>
      <c r="E183" s="102" t="s">
        <v>96</v>
      </c>
      <c r="F183" s="84" t="s">
        <v>32</v>
      </c>
      <c r="G183" s="156"/>
      <c r="H183" s="61">
        <f t="shared" si="24"/>
        <v>0</v>
      </c>
      <c r="I183" s="60">
        <f t="shared" si="25"/>
        <v>0</v>
      </c>
      <c r="J183" s="61">
        <f t="shared" si="26"/>
        <v>0</v>
      </c>
    </row>
    <row r="184" spans="1:18" s="38" customFormat="1" ht="12.75" customHeight="1" x14ac:dyDescent="0.2">
      <c r="A184" s="86"/>
      <c r="B184" s="110" t="s">
        <v>223</v>
      </c>
      <c r="E184" s="102" t="s">
        <v>96</v>
      </c>
      <c r="F184" s="84" t="s">
        <v>29</v>
      </c>
      <c r="G184" s="156"/>
      <c r="H184" s="61">
        <f t="shared" si="24"/>
        <v>0</v>
      </c>
      <c r="I184" s="60">
        <f t="shared" si="25"/>
        <v>0</v>
      </c>
      <c r="J184" s="61">
        <f t="shared" si="26"/>
        <v>0</v>
      </c>
      <c r="L184" s="101"/>
      <c r="M184" s="101"/>
    </row>
    <row r="185" spans="1:18" s="38" customFormat="1" ht="12.75" customHeight="1" x14ac:dyDescent="0.2">
      <c r="A185" s="86"/>
      <c r="B185" s="110" t="s">
        <v>112</v>
      </c>
      <c r="E185" s="102" t="s">
        <v>96</v>
      </c>
      <c r="F185" s="84" t="s">
        <v>30</v>
      </c>
      <c r="G185" s="156"/>
      <c r="H185" s="61">
        <f t="shared" si="24"/>
        <v>0</v>
      </c>
      <c r="I185" s="60">
        <f t="shared" si="25"/>
        <v>0</v>
      </c>
      <c r="J185" s="61">
        <f t="shared" si="26"/>
        <v>0</v>
      </c>
      <c r="L185" s="101"/>
      <c r="M185" s="101"/>
    </row>
    <row r="186" spans="1:18" s="38" customFormat="1" ht="12.75" customHeight="1" x14ac:dyDescent="0.2">
      <c r="A186" s="86"/>
      <c r="B186" s="104" t="s">
        <v>113</v>
      </c>
      <c r="C186" s="102"/>
      <c r="D186" s="84"/>
      <c r="E186" s="79" t="s">
        <v>505</v>
      </c>
      <c r="F186" s="80">
        <v>1</v>
      </c>
      <c r="G186" s="154"/>
      <c r="H186" s="61">
        <f>G186*1.2</f>
        <v>0</v>
      </c>
      <c r="I186" s="60">
        <f>F186*G186</f>
        <v>0</v>
      </c>
      <c r="J186" s="61">
        <f>I186*1.2</f>
        <v>0</v>
      </c>
      <c r="L186" s="101"/>
      <c r="M186" s="101"/>
    </row>
    <row r="187" spans="1:18" s="38" customFormat="1" ht="11.25" customHeight="1" x14ac:dyDescent="0.2">
      <c r="A187" s="86"/>
      <c r="B187" s="105"/>
      <c r="C187" s="102"/>
      <c r="D187" s="84"/>
      <c r="E187" s="79"/>
      <c r="F187" s="80"/>
      <c r="G187" s="156"/>
      <c r="H187" s="111"/>
      <c r="I187" s="109">
        <f>SUM(I176:I186)</f>
        <v>0</v>
      </c>
      <c r="J187" s="109">
        <f>SUM(J176:J186)</f>
        <v>0</v>
      </c>
      <c r="L187" s="101"/>
      <c r="M187" s="101"/>
    </row>
    <row r="188" spans="1:18" s="10" customFormat="1" ht="12" customHeight="1" x14ac:dyDescent="0.2">
      <c r="A188" s="25"/>
      <c r="B188" s="104"/>
      <c r="C188" s="102"/>
      <c r="D188" s="84"/>
      <c r="E188" s="79"/>
      <c r="F188" s="80"/>
      <c r="G188" s="154"/>
      <c r="H188" s="98"/>
      <c r="I188" s="99"/>
      <c r="J188" s="98"/>
      <c r="K188" s="79"/>
      <c r="L188" s="79"/>
      <c r="M188" s="79"/>
      <c r="N188" s="81"/>
      <c r="O188" s="82"/>
      <c r="R188" s="79"/>
    </row>
    <row r="189" spans="1:18" s="38" customFormat="1" ht="29.25" customHeight="1" x14ac:dyDescent="0.2">
      <c r="A189" s="86" t="s">
        <v>40</v>
      </c>
      <c r="B189" s="76" t="s">
        <v>228</v>
      </c>
      <c r="C189" s="76"/>
      <c r="D189" s="76"/>
      <c r="E189" s="76"/>
      <c r="F189" s="76"/>
      <c r="G189" s="154"/>
      <c r="H189" s="61"/>
      <c r="I189" s="60"/>
      <c r="J189" s="61"/>
      <c r="L189" s="101"/>
      <c r="M189" s="101"/>
    </row>
    <row r="190" spans="1:18" s="38" customFormat="1" ht="40.5" customHeight="1" x14ac:dyDescent="0.2">
      <c r="A190" s="27"/>
      <c r="B190" s="55" t="s">
        <v>229</v>
      </c>
      <c r="E190" s="102" t="s">
        <v>96</v>
      </c>
      <c r="F190" s="84" t="s">
        <v>29</v>
      </c>
      <c r="G190" s="156"/>
      <c r="H190" s="61">
        <f>G190*1.2</f>
        <v>0</v>
      </c>
      <c r="I190" s="60">
        <f>F190*G190</f>
        <v>0</v>
      </c>
      <c r="J190" s="61">
        <f>I190*1.2</f>
        <v>0</v>
      </c>
      <c r="K190" s="85"/>
    </row>
    <row r="191" spans="1:18" s="38" customFormat="1" ht="24.75" customHeight="1" x14ac:dyDescent="0.2">
      <c r="A191" s="27"/>
      <c r="B191" s="103" t="s">
        <v>118</v>
      </c>
      <c r="C191" s="102"/>
      <c r="D191" s="84"/>
      <c r="E191" s="79"/>
      <c r="F191" s="108"/>
      <c r="G191" s="156"/>
      <c r="H191" s="61"/>
      <c r="I191" s="60"/>
      <c r="J191" s="61"/>
    </row>
    <row r="192" spans="1:18" s="38" customFormat="1" ht="12.75" customHeight="1" x14ac:dyDescent="0.2">
      <c r="A192" s="27"/>
      <c r="B192" s="110" t="s">
        <v>98</v>
      </c>
      <c r="E192" s="102" t="s">
        <v>96</v>
      </c>
      <c r="F192" s="84" t="s">
        <v>30</v>
      </c>
      <c r="G192" s="156"/>
      <c r="H192" s="61">
        <f t="shared" ref="H192:H199" si="27">G192*1.2</f>
        <v>0</v>
      </c>
      <c r="I192" s="60">
        <f t="shared" ref="I192:I199" si="28">F192*G192</f>
        <v>0</v>
      </c>
      <c r="J192" s="61">
        <f t="shared" ref="J192:J199" si="29">I192*1.2</f>
        <v>0</v>
      </c>
    </row>
    <row r="193" spans="1:18" s="38" customFormat="1" ht="12.75" customHeight="1" x14ac:dyDescent="0.2">
      <c r="A193" s="27"/>
      <c r="B193" s="110" t="s">
        <v>100</v>
      </c>
      <c r="E193" s="102" t="s">
        <v>96</v>
      </c>
      <c r="F193" s="84" t="s">
        <v>29</v>
      </c>
      <c r="G193" s="156"/>
      <c r="H193" s="61">
        <f t="shared" si="27"/>
        <v>0</v>
      </c>
      <c r="I193" s="60">
        <f t="shared" si="28"/>
        <v>0</v>
      </c>
      <c r="J193" s="61">
        <f t="shared" si="29"/>
        <v>0</v>
      </c>
    </row>
    <row r="194" spans="1:18" s="38" customFormat="1" ht="12.75" customHeight="1" x14ac:dyDescent="0.2">
      <c r="A194" s="27"/>
      <c r="B194" s="110" t="s">
        <v>99</v>
      </c>
      <c r="E194" s="102" t="s">
        <v>96</v>
      </c>
      <c r="F194" s="84" t="s">
        <v>230</v>
      </c>
      <c r="G194" s="156"/>
      <c r="H194" s="61">
        <f t="shared" si="27"/>
        <v>0</v>
      </c>
      <c r="I194" s="60">
        <f t="shared" si="28"/>
        <v>0</v>
      </c>
      <c r="J194" s="61">
        <f t="shared" si="29"/>
        <v>0</v>
      </c>
    </row>
    <row r="195" spans="1:18" s="38" customFormat="1" ht="12.75" customHeight="1" x14ac:dyDescent="0.2">
      <c r="A195" s="27"/>
      <c r="B195" s="110" t="s">
        <v>219</v>
      </c>
      <c r="E195" s="102" t="s">
        <v>96</v>
      </c>
      <c r="F195" s="84" t="s">
        <v>30</v>
      </c>
      <c r="G195" s="156"/>
      <c r="H195" s="61">
        <f t="shared" si="27"/>
        <v>0</v>
      </c>
      <c r="I195" s="60">
        <f t="shared" si="28"/>
        <v>0</v>
      </c>
      <c r="J195" s="61">
        <f t="shared" si="29"/>
        <v>0</v>
      </c>
    </row>
    <row r="196" spans="1:18" s="38" customFormat="1" ht="12.75" customHeight="1" x14ac:dyDescent="0.2">
      <c r="A196" s="27"/>
      <c r="B196" s="110" t="s">
        <v>221</v>
      </c>
      <c r="E196" s="102" t="s">
        <v>96</v>
      </c>
      <c r="F196" s="84" t="s">
        <v>29</v>
      </c>
      <c r="G196" s="156"/>
      <c r="H196" s="61">
        <f t="shared" si="27"/>
        <v>0</v>
      </c>
      <c r="I196" s="60">
        <f t="shared" si="28"/>
        <v>0</v>
      </c>
      <c r="J196" s="61">
        <f t="shared" si="29"/>
        <v>0</v>
      </c>
    </row>
    <row r="197" spans="1:18" s="38" customFormat="1" ht="12.75" customHeight="1" x14ac:dyDescent="0.2">
      <c r="A197" s="27"/>
      <c r="B197" s="110" t="s">
        <v>222</v>
      </c>
      <c r="E197" s="102" t="s">
        <v>96</v>
      </c>
      <c r="F197" s="84" t="s">
        <v>29</v>
      </c>
      <c r="G197" s="156"/>
      <c r="H197" s="61">
        <f t="shared" si="27"/>
        <v>0</v>
      </c>
      <c r="I197" s="60">
        <f t="shared" si="28"/>
        <v>0</v>
      </c>
      <c r="J197" s="61">
        <f t="shared" si="29"/>
        <v>0</v>
      </c>
    </row>
    <row r="198" spans="1:18" s="38" customFormat="1" ht="12.75" customHeight="1" x14ac:dyDescent="0.2">
      <c r="A198" s="27"/>
      <c r="B198" s="110" t="s">
        <v>223</v>
      </c>
      <c r="E198" s="102" t="s">
        <v>96</v>
      </c>
      <c r="F198" s="84" t="s">
        <v>29</v>
      </c>
      <c r="G198" s="156"/>
      <c r="H198" s="61">
        <f t="shared" si="27"/>
        <v>0</v>
      </c>
      <c r="I198" s="60">
        <f t="shared" si="28"/>
        <v>0</v>
      </c>
      <c r="J198" s="61">
        <f t="shared" si="29"/>
        <v>0</v>
      </c>
    </row>
    <row r="199" spans="1:18" s="38" customFormat="1" ht="12.75" customHeight="1" x14ac:dyDescent="0.2">
      <c r="A199" s="86"/>
      <c r="B199" s="104" t="s">
        <v>112</v>
      </c>
      <c r="E199" s="102" t="s">
        <v>96</v>
      </c>
      <c r="F199" s="84" t="s">
        <v>30</v>
      </c>
      <c r="G199" s="156"/>
      <c r="H199" s="61">
        <f t="shared" si="27"/>
        <v>0</v>
      </c>
      <c r="I199" s="60">
        <f t="shared" si="28"/>
        <v>0</v>
      </c>
      <c r="J199" s="61">
        <f t="shared" si="29"/>
        <v>0</v>
      </c>
      <c r="L199" s="101"/>
      <c r="M199" s="101"/>
    </row>
    <row r="200" spans="1:18" s="38" customFormat="1" ht="12.75" customHeight="1" x14ac:dyDescent="0.2">
      <c r="A200" s="86"/>
      <c r="B200" s="104" t="s">
        <v>113</v>
      </c>
      <c r="C200" s="102"/>
      <c r="D200" s="84"/>
      <c r="E200" s="79" t="s">
        <v>505</v>
      </c>
      <c r="F200" s="80">
        <v>1</v>
      </c>
      <c r="G200" s="154"/>
      <c r="H200" s="61">
        <f>G200*1.2</f>
        <v>0</v>
      </c>
      <c r="I200" s="60">
        <f>F200*G200</f>
        <v>0</v>
      </c>
      <c r="J200" s="61">
        <f>I200*1.2</f>
        <v>0</v>
      </c>
      <c r="L200" s="101"/>
      <c r="M200" s="101"/>
    </row>
    <row r="201" spans="1:18" s="38" customFormat="1" ht="12.75" customHeight="1" x14ac:dyDescent="0.2">
      <c r="A201" s="86"/>
      <c r="B201" s="104"/>
      <c r="C201" s="102"/>
      <c r="D201" s="84"/>
      <c r="E201" s="79"/>
      <c r="F201" s="80"/>
      <c r="G201" s="156"/>
      <c r="H201" s="111"/>
      <c r="I201" s="109">
        <f>SUM(I190:I200)</f>
        <v>0</v>
      </c>
      <c r="J201" s="109">
        <f>SUM(J190:J200)</f>
        <v>0</v>
      </c>
      <c r="L201" s="101"/>
      <c r="M201" s="101"/>
    </row>
    <row r="202" spans="1:18" s="10" customFormat="1" ht="10.5" customHeight="1" x14ac:dyDescent="0.2">
      <c r="A202" s="25"/>
      <c r="B202" s="105"/>
      <c r="C202" s="105"/>
      <c r="D202" s="105"/>
      <c r="E202" s="79"/>
      <c r="F202" s="80"/>
      <c r="G202" s="154"/>
      <c r="H202" s="98"/>
      <c r="I202" s="99"/>
      <c r="J202" s="98"/>
      <c r="K202" s="79"/>
      <c r="L202" s="79"/>
      <c r="M202" s="79"/>
      <c r="N202" s="81"/>
      <c r="O202" s="82"/>
      <c r="R202" s="79"/>
    </row>
    <row r="203" spans="1:18" s="38" customFormat="1" ht="27" customHeight="1" x14ac:dyDescent="0.2">
      <c r="A203" s="86" t="s">
        <v>41</v>
      </c>
      <c r="B203" s="76" t="s">
        <v>231</v>
      </c>
      <c r="C203" s="76"/>
      <c r="D203" s="76"/>
      <c r="E203" s="76"/>
      <c r="F203" s="76"/>
      <c r="G203" s="154"/>
      <c r="H203" s="61"/>
      <c r="I203" s="60"/>
      <c r="J203" s="61"/>
      <c r="L203" s="101"/>
      <c r="M203" s="101"/>
    </row>
    <row r="204" spans="1:18" s="38" customFormat="1" ht="41.25" customHeight="1" x14ac:dyDescent="0.2">
      <c r="A204" s="27"/>
      <c r="B204" s="55" t="s">
        <v>218</v>
      </c>
      <c r="E204" s="102" t="s">
        <v>96</v>
      </c>
      <c r="F204" s="84" t="s">
        <v>29</v>
      </c>
      <c r="G204" s="156"/>
      <c r="H204" s="61">
        <f>G204*1.2</f>
        <v>0</v>
      </c>
      <c r="I204" s="60">
        <f>F204*G204</f>
        <v>0</v>
      </c>
      <c r="J204" s="61">
        <f>I204*1.2</f>
        <v>0</v>
      </c>
      <c r="K204" s="85"/>
    </row>
    <row r="205" spans="1:18" s="38" customFormat="1" ht="24.75" customHeight="1" x14ac:dyDescent="0.2">
      <c r="A205" s="27"/>
      <c r="B205" s="103" t="s">
        <v>118</v>
      </c>
      <c r="C205" s="102"/>
      <c r="D205" s="84"/>
      <c r="E205" s="79"/>
      <c r="F205" s="108"/>
      <c r="G205" s="156"/>
      <c r="H205" s="61"/>
      <c r="I205" s="60"/>
      <c r="J205" s="61"/>
    </row>
    <row r="206" spans="1:18" s="38" customFormat="1" ht="12.75" customHeight="1" x14ac:dyDescent="0.2">
      <c r="A206" s="27"/>
      <c r="B206" s="110" t="s">
        <v>98</v>
      </c>
      <c r="E206" s="102" t="s">
        <v>96</v>
      </c>
      <c r="F206" s="84" t="s">
        <v>30</v>
      </c>
      <c r="G206" s="156"/>
      <c r="H206" s="61">
        <f t="shared" ref="H206:H211" si="30">G206*1.2</f>
        <v>0</v>
      </c>
      <c r="I206" s="60">
        <f t="shared" ref="I206:I211" si="31">F206*G206</f>
        <v>0</v>
      </c>
      <c r="J206" s="61">
        <f t="shared" ref="J206:J211" si="32">I206*1.2</f>
        <v>0</v>
      </c>
    </row>
    <row r="207" spans="1:18" s="38" customFormat="1" ht="12.75" customHeight="1" x14ac:dyDescent="0.2">
      <c r="A207" s="27"/>
      <c r="B207" s="110" t="s">
        <v>100</v>
      </c>
      <c r="E207" s="102" t="s">
        <v>96</v>
      </c>
      <c r="F207" s="84" t="s">
        <v>29</v>
      </c>
      <c r="G207" s="156"/>
      <c r="H207" s="61">
        <f t="shared" si="30"/>
        <v>0</v>
      </c>
      <c r="I207" s="60">
        <f t="shared" si="31"/>
        <v>0</v>
      </c>
      <c r="J207" s="61">
        <f t="shared" si="32"/>
        <v>0</v>
      </c>
    </row>
    <row r="208" spans="1:18" s="38" customFormat="1" ht="12.75" customHeight="1" x14ac:dyDescent="0.2">
      <c r="A208" s="27"/>
      <c r="B208" s="110" t="s">
        <v>99</v>
      </c>
      <c r="E208" s="102" t="s">
        <v>96</v>
      </c>
      <c r="F208" s="84" t="s">
        <v>233</v>
      </c>
      <c r="G208" s="156"/>
      <c r="H208" s="61">
        <f t="shared" si="30"/>
        <v>0</v>
      </c>
      <c r="I208" s="60">
        <f t="shared" si="31"/>
        <v>0</v>
      </c>
      <c r="J208" s="61">
        <f t="shared" si="32"/>
        <v>0</v>
      </c>
    </row>
    <row r="209" spans="1:18" s="38" customFormat="1" ht="12.75" customHeight="1" x14ac:dyDescent="0.2">
      <c r="A209" s="27"/>
      <c r="B209" s="110" t="s">
        <v>219</v>
      </c>
      <c r="E209" s="102" t="s">
        <v>96</v>
      </c>
      <c r="F209" s="84" t="s">
        <v>30</v>
      </c>
      <c r="G209" s="156"/>
      <c r="H209" s="61">
        <f t="shared" si="30"/>
        <v>0</v>
      </c>
      <c r="I209" s="60">
        <f t="shared" si="31"/>
        <v>0</v>
      </c>
      <c r="J209" s="61">
        <f t="shared" si="32"/>
        <v>0</v>
      </c>
    </row>
    <row r="210" spans="1:18" s="38" customFormat="1" ht="12.75" customHeight="1" x14ac:dyDescent="0.2">
      <c r="A210" s="27"/>
      <c r="B210" s="110" t="s">
        <v>223</v>
      </c>
      <c r="E210" s="102" t="s">
        <v>96</v>
      </c>
      <c r="F210" s="84" t="s">
        <v>29</v>
      </c>
      <c r="G210" s="156"/>
      <c r="H210" s="61">
        <f t="shared" si="30"/>
        <v>0</v>
      </c>
      <c r="I210" s="60">
        <f t="shared" si="31"/>
        <v>0</v>
      </c>
      <c r="J210" s="61">
        <f t="shared" si="32"/>
        <v>0</v>
      </c>
    </row>
    <row r="211" spans="1:18" s="38" customFormat="1" ht="12.75" customHeight="1" x14ac:dyDescent="0.2">
      <c r="A211" s="27"/>
      <c r="B211" s="104" t="s">
        <v>112</v>
      </c>
      <c r="E211" s="102" t="s">
        <v>96</v>
      </c>
      <c r="F211" s="84" t="s">
        <v>30</v>
      </c>
      <c r="G211" s="156"/>
      <c r="H211" s="61">
        <f t="shared" si="30"/>
        <v>0</v>
      </c>
      <c r="I211" s="60">
        <f t="shared" si="31"/>
        <v>0</v>
      </c>
      <c r="J211" s="61">
        <f t="shared" si="32"/>
        <v>0</v>
      </c>
    </row>
    <row r="212" spans="1:18" s="38" customFormat="1" ht="12.75" customHeight="1" x14ac:dyDescent="0.2">
      <c r="A212" s="27"/>
      <c r="B212" s="104" t="s">
        <v>113</v>
      </c>
      <c r="C212" s="102"/>
      <c r="D212" s="84"/>
      <c r="E212" s="79" t="s">
        <v>505</v>
      </c>
      <c r="F212" s="80">
        <v>1</v>
      </c>
      <c r="G212" s="154"/>
      <c r="H212" s="61">
        <f>G212*1.2</f>
        <v>0</v>
      </c>
      <c r="I212" s="60">
        <f>F212*G212</f>
        <v>0</v>
      </c>
      <c r="J212" s="61">
        <f>I212*1.2</f>
        <v>0</v>
      </c>
    </row>
    <row r="213" spans="1:18" s="38" customFormat="1" ht="12.75" customHeight="1" x14ac:dyDescent="0.2">
      <c r="A213" s="27"/>
      <c r="B213" s="104"/>
      <c r="C213" s="102"/>
      <c r="D213" s="84"/>
      <c r="E213" s="79"/>
      <c r="F213" s="80"/>
      <c r="G213" s="156"/>
      <c r="H213" s="111"/>
      <c r="I213" s="109">
        <f>SUM(I202:I212)</f>
        <v>0</v>
      </c>
      <c r="J213" s="109">
        <f>SUM(J202:J212)</f>
        <v>0</v>
      </c>
    </row>
    <row r="214" spans="1:18" s="10" customFormat="1" ht="11.25" customHeight="1" x14ac:dyDescent="0.2">
      <c r="A214" s="25"/>
      <c r="B214" s="105"/>
      <c r="C214" s="105"/>
      <c r="D214" s="105"/>
      <c r="E214" s="79"/>
      <c r="F214" s="80"/>
      <c r="G214" s="154"/>
      <c r="H214" s="98"/>
      <c r="I214" s="99"/>
      <c r="J214" s="98"/>
      <c r="K214" s="79"/>
      <c r="L214" s="79"/>
      <c r="M214" s="79"/>
      <c r="N214" s="81"/>
      <c r="O214" s="82"/>
      <c r="R214" s="79"/>
    </row>
    <row r="215" spans="1:18" s="38" customFormat="1" ht="27" customHeight="1" x14ac:dyDescent="0.2">
      <c r="A215" s="86" t="s">
        <v>43</v>
      </c>
      <c r="B215" s="76" t="s">
        <v>232</v>
      </c>
      <c r="C215" s="76"/>
      <c r="D215" s="76"/>
      <c r="E215" s="76"/>
      <c r="F215" s="76"/>
      <c r="G215" s="154"/>
      <c r="H215" s="61"/>
      <c r="I215" s="60"/>
      <c r="J215" s="61"/>
      <c r="L215" s="101"/>
      <c r="M215" s="101"/>
    </row>
    <row r="216" spans="1:18" s="38" customFormat="1" ht="41.25" customHeight="1" x14ac:dyDescent="0.2">
      <c r="A216" s="27"/>
      <c r="B216" s="55" t="s">
        <v>218</v>
      </c>
      <c r="E216" s="102" t="s">
        <v>96</v>
      </c>
      <c r="F216" s="84" t="s">
        <v>29</v>
      </c>
      <c r="G216" s="156"/>
      <c r="H216" s="61">
        <f>G216*1.2</f>
        <v>0</v>
      </c>
      <c r="I216" s="60">
        <f>F216*G216</f>
        <v>0</v>
      </c>
      <c r="J216" s="61">
        <f>I216*1.2</f>
        <v>0</v>
      </c>
      <c r="K216" s="85"/>
    </row>
    <row r="217" spans="1:18" s="38" customFormat="1" ht="24.75" customHeight="1" x14ac:dyDescent="0.2">
      <c r="A217" s="27"/>
      <c r="B217" s="103" t="s">
        <v>118</v>
      </c>
      <c r="C217" s="102"/>
      <c r="D217" s="84"/>
      <c r="E217" s="79"/>
      <c r="F217" s="108"/>
      <c r="G217" s="156"/>
      <c r="H217" s="61"/>
      <c r="I217" s="60"/>
      <c r="J217" s="61"/>
    </row>
    <row r="218" spans="1:18" s="38" customFormat="1" ht="12.75" customHeight="1" x14ac:dyDescent="0.2">
      <c r="A218" s="27"/>
      <c r="B218" s="110" t="s">
        <v>98</v>
      </c>
      <c r="E218" s="102" t="s">
        <v>96</v>
      </c>
      <c r="F218" s="84" t="s">
        <v>30</v>
      </c>
      <c r="G218" s="156"/>
      <c r="H218" s="61">
        <f t="shared" ref="H218:H223" si="33">G218*1.2</f>
        <v>0</v>
      </c>
      <c r="I218" s="60">
        <f t="shared" ref="I218:I223" si="34">F218*G218</f>
        <v>0</v>
      </c>
      <c r="J218" s="61">
        <f t="shared" ref="J218:J223" si="35">I218*1.2</f>
        <v>0</v>
      </c>
    </row>
    <row r="219" spans="1:18" s="38" customFormat="1" ht="12.75" customHeight="1" x14ac:dyDescent="0.2">
      <c r="A219" s="27"/>
      <c r="B219" s="110" t="s">
        <v>100</v>
      </c>
      <c r="E219" s="102" t="s">
        <v>96</v>
      </c>
      <c r="F219" s="84" t="s">
        <v>29</v>
      </c>
      <c r="G219" s="156"/>
      <c r="H219" s="61">
        <f t="shared" si="33"/>
        <v>0</v>
      </c>
      <c r="I219" s="60">
        <f t="shared" si="34"/>
        <v>0</v>
      </c>
      <c r="J219" s="61">
        <f t="shared" si="35"/>
        <v>0</v>
      </c>
    </row>
    <row r="220" spans="1:18" s="38" customFormat="1" ht="12.75" customHeight="1" x14ac:dyDescent="0.2">
      <c r="A220" s="27"/>
      <c r="B220" s="110" t="s">
        <v>99</v>
      </c>
      <c r="E220" s="102" t="s">
        <v>96</v>
      </c>
      <c r="F220" s="84" t="s">
        <v>42</v>
      </c>
      <c r="G220" s="156"/>
      <c r="H220" s="61">
        <f t="shared" si="33"/>
        <v>0</v>
      </c>
      <c r="I220" s="60">
        <f t="shared" si="34"/>
        <v>0</v>
      </c>
      <c r="J220" s="61">
        <f t="shared" si="35"/>
        <v>0</v>
      </c>
    </row>
    <row r="221" spans="1:18" s="38" customFormat="1" ht="12.75" customHeight="1" x14ac:dyDescent="0.2">
      <c r="A221" s="27"/>
      <c r="B221" s="110" t="s">
        <v>219</v>
      </c>
      <c r="E221" s="102" t="s">
        <v>96</v>
      </c>
      <c r="F221" s="84" t="s">
        <v>30</v>
      </c>
      <c r="G221" s="156"/>
      <c r="H221" s="61">
        <f t="shared" si="33"/>
        <v>0</v>
      </c>
      <c r="I221" s="60">
        <f t="shared" si="34"/>
        <v>0</v>
      </c>
      <c r="J221" s="61">
        <f t="shared" si="35"/>
        <v>0</v>
      </c>
    </row>
    <row r="222" spans="1:18" s="38" customFormat="1" ht="12.75" customHeight="1" x14ac:dyDescent="0.2">
      <c r="A222" s="27"/>
      <c r="B222" s="110" t="s">
        <v>223</v>
      </c>
      <c r="E222" s="102" t="s">
        <v>96</v>
      </c>
      <c r="F222" s="84" t="s">
        <v>29</v>
      </c>
      <c r="G222" s="156"/>
      <c r="H222" s="61">
        <f t="shared" si="33"/>
        <v>0</v>
      </c>
      <c r="I222" s="60">
        <f t="shared" si="34"/>
        <v>0</v>
      </c>
      <c r="J222" s="61">
        <f t="shared" si="35"/>
        <v>0</v>
      </c>
    </row>
    <row r="223" spans="1:18" s="38" customFormat="1" ht="12.75" customHeight="1" x14ac:dyDescent="0.2">
      <c r="A223" s="27"/>
      <c r="B223" s="104" t="s">
        <v>112</v>
      </c>
      <c r="E223" s="102" t="s">
        <v>96</v>
      </c>
      <c r="F223" s="84" t="s">
        <v>30</v>
      </c>
      <c r="G223" s="156"/>
      <c r="H223" s="61">
        <f t="shared" si="33"/>
        <v>0</v>
      </c>
      <c r="I223" s="60">
        <f t="shared" si="34"/>
        <v>0</v>
      </c>
      <c r="J223" s="61">
        <f t="shared" si="35"/>
        <v>0</v>
      </c>
    </row>
    <row r="224" spans="1:18" s="38" customFormat="1" ht="12.75" customHeight="1" x14ac:dyDescent="0.2">
      <c r="A224" s="27"/>
      <c r="B224" s="104" t="s">
        <v>113</v>
      </c>
      <c r="C224" s="102"/>
      <c r="D224" s="84"/>
      <c r="E224" s="79" t="s">
        <v>505</v>
      </c>
      <c r="F224" s="80">
        <v>1</v>
      </c>
      <c r="G224" s="154"/>
      <c r="H224" s="61">
        <f>G224*1.2</f>
        <v>0</v>
      </c>
      <c r="I224" s="60">
        <f>F224*G224</f>
        <v>0</v>
      </c>
      <c r="J224" s="61">
        <f>I224*1.2</f>
        <v>0</v>
      </c>
    </row>
    <row r="225" spans="1:18" s="38" customFormat="1" ht="12.75" customHeight="1" x14ac:dyDescent="0.2">
      <c r="A225" s="27"/>
      <c r="B225" s="104"/>
      <c r="C225" s="102"/>
      <c r="D225" s="84"/>
      <c r="E225" s="79"/>
      <c r="F225" s="80"/>
      <c r="G225" s="156"/>
      <c r="H225" s="111"/>
      <c r="I225" s="109">
        <f>SUM(I215:I224)</f>
        <v>0</v>
      </c>
      <c r="J225" s="109">
        <f>SUM(J215:J224)</f>
        <v>0</v>
      </c>
    </row>
    <row r="226" spans="1:18" s="10" customFormat="1" ht="11.25" customHeight="1" x14ac:dyDescent="0.2">
      <c r="A226" s="25"/>
      <c r="B226" s="104"/>
      <c r="C226" s="102"/>
      <c r="D226" s="84"/>
      <c r="E226" s="79"/>
      <c r="F226" s="80"/>
      <c r="G226" s="154"/>
      <c r="H226" s="98"/>
      <c r="I226" s="99"/>
      <c r="J226" s="98"/>
      <c r="K226" s="79"/>
      <c r="L226" s="79"/>
      <c r="M226" s="79"/>
      <c r="N226" s="81"/>
      <c r="O226" s="82"/>
      <c r="R226" s="79"/>
    </row>
    <row r="227" spans="1:18" s="38" customFormat="1" ht="29.25" customHeight="1" x14ac:dyDescent="0.2">
      <c r="A227" s="86" t="s">
        <v>44</v>
      </c>
      <c r="B227" s="76" t="s">
        <v>234</v>
      </c>
      <c r="C227" s="76"/>
      <c r="D227" s="76"/>
      <c r="E227" s="76"/>
      <c r="F227" s="76"/>
      <c r="G227" s="154"/>
      <c r="H227" s="61"/>
      <c r="I227" s="60"/>
      <c r="J227" s="61"/>
      <c r="L227" s="101"/>
      <c r="M227" s="101"/>
    </row>
    <row r="228" spans="1:18" s="38" customFormat="1" ht="40.5" customHeight="1" x14ac:dyDescent="0.2">
      <c r="A228" s="27"/>
      <c r="B228" s="55" t="s">
        <v>235</v>
      </c>
      <c r="E228" s="102" t="s">
        <v>96</v>
      </c>
      <c r="F228" s="84" t="s">
        <v>29</v>
      </c>
      <c r="G228" s="156"/>
      <c r="H228" s="61">
        <f>G228*1.2</f>
        <v>0</v>
      </c>
      <c r="I228" s="60">
        <f>F228*G228</f>
        <v>0</v>
      </c>
      <c r="J228" s="61">
        <f>I228*1.2</f>
        <v>0</v>
      </c>
      <c r="K228" s="85"/>
    </row>
    <row r="229" spans="1:18" s="38" customFormat="1" ht="24.75" customHeight="1" x14ac:dyDescent="0.2">
      <c r="A229" s="27"/>
      <c r="B229" s="103" t="s">
        <v>118</v>
      </c>
      <c r="C229" s="102"/>
      <c r="D229" s="84"/>
      <c r="E229" s="79"/>
      <c r="F229" s="80"/>
      <c r="G229" s="154"/>
      <c r="H229" s="61"/>
      <c r="I229" s="60"/>
      <c r="J229" s="61"/>
    </row>
    <row r="230" spans="1:18" s="38" customFormat="1" ht="12.75" customHeight="1" x14ac:dyDescent="0.2">
      <c r="A230" s="27"/>
      <c r="B230" s="110" t="s">
        <v>98</v>
      </c>
      <c r="E230" s="102" t="s">
        <v>96</v>
      </c>
      <c r="F230" s="84" t="s">
        <v>30</v>
      </c>
      <c r="G230" s="156"/>
      <c r="H230" s="61">
        <f t="shared" ref="H230:H237" si="36">G230*1.2</f>
        <v>0</v>
      </c>
      <c r="I230" s="60">
        <f t="shared" ref="I230:I237" si="37">F230*G230</f>
        <v>0</v>
      </c>
      <c r="J230" s="61">
        <f t="shared" ref="J230:J237" si="38">I230*1.2</f>
        <v>0</v>
      </c>
    </row>
    <row r="231" spans="1:18" s="38" customFormat="1" ht="12.75" customHeight="1" x14ac:dyDescent="0.2">
      <c r="A231" s="27"/>
      <c r="B231" s="110" t="s">
        <v>100</v>
      </c>
      <c r="E231" s="102" t="s">
        <v>96</v>
      </c>
      <c r="F231" s="84" t="s">
        <v>29</v>
      </c>
      <c r="G231" s="156"/>
      <c r="H231" s="61">
        <f t="shared" si="36"/>
        <v>0</v>
      </c>
      <c r="I231" s="60">
        <f t="shared" si="37"/>
        <v>0</v>
      </c>
      <c r="J231" s="61">
        <f t="shared" si="38"/>
        <v>0</v>
      </c>
    </row>
    <row r="232" spans="1:18" s="38" customFormat="1" ht="12.75" customHeight="1" x14ac:dyDescent="0.2">
      <c r="A232" s="27"/>
      <c r="B232" s="110" t="s">
        <v>99</v>
      </c>
      <c r="E232" s="102" t="s">
        <v>96</v>
      </c>
      <c r="F232" s="84" t="s">
        <v>38</v>
      </c>
      <c r="G232" s="156"/>
      <c r="H232" s="61">
        <f t="shared" si="36"/>
        <v>0</v>
      </c>
      <c r="I232" s="60">
        <f t="shared" si="37"/>
        <v>0</v>
      </c>
      <c r="J232" s="61">
        <f t="shared" si="38"/>
        <v>0</v>
      </c>
    </row>
    <row r="233" spans="1:18" s="38" customFormat="1" ht="12.75" customHeight="1" x14ac:dyDescent="0.2">
      <c r="A233" s="27"/>
      <c r="B233" s="110" t="s">
        <v>219</v>
      </c>
      <c r="E233" s="102" t="s">
        <v>96</v>
      </c>
      <c r="F233" s="84" t="s">
        <v>29</v>
      </c>
      <c r="G233" s="156"/>
      <c r="H233" s="61">
        <f t="shared" si="36"/>
        <v>0</v>
      </c>
      <c r="I233" s="60">
        <f t="shared" si="37"/>
        <v>0</v>
      </c>
      <c r="J233" s="61">
        <f t="shared" si="38"/>
        <v>0</v>
      </c>
    </row>
    <row r="234" spans="1:18" s="38" customFormat="1" ht="12.75" customHeight="1" x14ac:dyDescent="0.2">
      <c r="A234" s="27"/>
      <c r="B234" s="110" t="s">
        <v>221</v>
      </c>
      <c r="E234" s="102" t="s">
        <v>96</v>
      </c>
      <c r="F234" s="84" t="s">
        <v>29</v>
      </c>
      <c r="G234" s="156"/>
      <c r="H234" s="61">
        <f t="shared" si="36"/>
        <v>0</v>
      </c>
      <c r="I234" s="60">
        <f t="shared" si="37"/>
        <v>0</v>
      </c>
      <c r="J234" s="61">
        <f t="shared" si="38"/>
        <v>0</v>
      </c>
    </row>
    <row r="235" spans="1:18" s="38" customFormat="1" ht="12.75" customHeight="1" x14ac:dyDescent="0.2">
      <c r="A235" s="27"/>
      <c r="B235" s="110" t="s">
        <v>222</v>
      </c>
      <c r="E235" s="102" t="s">
        <v>96</v>
      </c>
      <c r="F235" s="84" t="s">
        <v>29</v>
      </c>
      <c r="G235" s="156"/>
      <c r="H235" s="61">
        <f t="shared" si="36"/>
        <v>0</v>
      </c>
      <c r="I235" s="60">
        <f t="shared" si="37"/>
        <v>0</v>
      </c>
      <c r="J235" s="61">
        <f t="shared" si="38"/>
        <v>0</v>
      </c>
    </row>
    <row r="236" spans="1:18" s="38" customFormat="1" ht="12.75" customHeight="1" x14ac:dyDescent="0.2">
      <c r="A236" s="27"/>
      <c r="B236" s="110" t="s">
        <v>223</v>
      </c>
      <c r="E236" s="102" t="s">
        <v>96</v>
      </c>
      <c r="F236" s="84" t="s">
        <v>29</v>
      </c>
      <c r="G236" s="156"/>
      <c r="H236" s="61">
        <f t="shared" si="36"/>
        <v>0</v>
      </c>
      <c r="I236" s="60">
        <f t="shared" si="37"/>
        <v>0</v>
      </c>
      <c r="J236" s="61">
        <f t="shared" si="38"/>
        <v>0</v>
      </c>
    </row>
    <row r="237" spans="1:18" s="38" customFormat="1" ht="12.75" customHeight="1" x14ac:dyDescent="0.2">
      <c r="A237" s="86"/>
      <c r="B237" s="104" t="s">
        <v>112</v>
      </c>
      <c r="E237" s="102" t="s">
        <v>96</v>
      </c>
      <c r="F237" s="84" t="s">
        <v>30</v>
      </c>
      <c r="G237" s="156"/>
      <c r="H237" s="61">
        <f t="shared" si="36"/>
        <v>0</v>
      </c>
      <c r="I237" s="60">
        <f t="shared" si="37"/>
        <v>0</v>
      </c>
      <c r="J237" s="61">
        <f t="shared" si="38"/>
        <v>0</v>
      </c>
      <c r="L237" s="101"/>
      <c r="M237" s="101"/>
    </row>
    <row r="238" spans="1:18" s="38" customFormat="1" ht="12.75" customHeight="1" x14ac:dyDescent="0.2">
      <c r="A238" s="86"/>
      <c r="B238" s="104" t="s">
        <v>113</v>
      </c>
      <c r="C238" s="102"/>
      <c r="D238" s="84"/>
      <c r="E238" s="79" t="s">
        <v>505</v>
      </c>
      <c r="F238" s="80">
        <v>1</v>
      </c>
      <c r="G238" s="154"/>
      <c r="H238" s="61">
        <f>G238*1.2</f>
        <v>0</v>
      </c>
      <c r="I238" s="60">
        <f>F238*G238</f>
        <v>0</v>
      </c>
      <c r="J238" s="61">
        <f>I238*1.2</f>
        <v>0</v>
      </c>
      <c r="L238" s="101"/>
      <c r="M238" s="101"/>
    </row>
    <row r="239" spans="1:18" s="38" customFormat="1" ht="12.75" customHeight="1" x14ac:dyDescent="0.2">
      <c r="A239" s="86"/>
      <c r="B239" s="104"/>
      <c r="C239" s="102"/>
      <c r="D239" s="84"/>
      <c r="E239" s="79"/>
      <c r="F239" s="80"/>
      <c r="G239" s="156"/>
      <c r="H239" s="111"/>
      <c r="I239" s="109">
        <f>SUM(I228:I238)</f>
        <v>0</v>
      </c>
      <c r="J239" s="109">
        <f>SUM(J228:J238)</f>
        <v>0</v>
      </c>
      <c r="L239" s="101"/>
      <c r="M239" s="101"/>
    </row>
    <row r="240" spans="1:18" s="10" customFormat="1" ht="10.5" customHeight="1" x14ac:dyDescent="0.2">
      <c r="A240" s="25"/>
      <c r="B240" s="104"/>
      <c r="C240" s="102"/>
      <c r="D240" s="84"/>
      <c r="E240" s="79"/>
      <c r="F240" s="80"/>
      <c r="G240" s="154"/>
      <c r="H240" s="98"/>
      <c r="I240" s="99"/>
      <c r="J240" s="98"/>
      <c r="K240" s="79"/>
      <c r="L240" s="79"/>
      <c r="M240" s="79"/>
      <c r="N240" s="81"/>
      <c r="O240" s="82"/>
      <c r="R240" s="79"/>
    </row>
    <row r="241" spans="1:18" s="38" customFormat="1" ht="29.25" customHeight="1" x14ac:dyDescent="0.2">
      <c r="A241" s="86" t="s">
        <v>45</v>
      </c>
      <c r="B241" s="76" t="s">
        <v>236</v>
      </c>
      <c r="C241" s="76"/>
      <c r="D241" s="76"/>
      <c r="E241" s="76"/>
      <c r="F241" s="76"/>
      <c r="G241" s="154"/>
      <c r="H241" s="61"/>
      <c r="I241" s="60"/>
      <c r="J241" s="61"/>
      <c r="L241" s="101"/>
      <c r="M241" s="101"/>
    </row>
    <row r="242" spans="1:18" s="38" customFormat="1" ht="40.5" customHeight="1" x14ac:dyDescent="0.2">
      <c r="A242" s="27"/>
      <c r="B242" s="55" t="s">
        <v>218</v>
      </c>
      <c r="E242" s="102" t="s">
        <v>96</v>
      </c>
      <c r="F242" s="84" t="s">
        <v>29</v>
      </c>
      <c r="G242" s="156"/>
      <c r="H242" s="61">
        <f>G242*1.2</f>
        <v>0</v>
      </c>
      <c r="I242" s="60">
        <f>F242*G242</f>
        <v>0</v>
      </c>
      <c r="J242" s="61">
        <f>I242*1.2</f>
        <v>0</v>
      </c>
      <c r="K242" s="85"/>
    </row>
    <row r="243" spans="1:18" s="38" customFormat="1" ht="24.75" customHeight="1" x14ac:dyDescent="0.2">
      <c r="A243" s="27"/>
      <c r="B243" s="103" t="s">
        <v>118</v>
      </c>
      <c r="C243" s="102"/>
      <c r="D243" s="84"/>
      <c r="E243" s="79"/>
      <c r="F243" s="108"/>
      <c r="G243" s="156"/>
      <c r="H243" s="61"/>
      <c r="I243" s="60"/>
      <c r="J243" s="61"/>
    </row>
    <row r="244" spans="1:18" s="38" customFormat="1" ht="12.75" customHeight="1" x14ac:dyDescent="0.2">
      <c r="A244" s="27"/>
      <c r="B244" s="110" t="s">
        <v>98</v>
      </c>
      <c r="E244" s="102" t="s">
        <v>96</v>
      </c>
      <c r="F244" s="84" t="s">
        <v>30</v>
      </c>
      <c r="G244" s="156"/>
      <c r="H244" s="61">
        <f t="shared" ref="H244:H251" si="39">G244*1.2</f>
        <v>0</v>
      </c>
      <c r="I244" s="60">
        <f t="shared" ref="I244:I251" si="40">F244*G244</f>
        <v>0</v>
      </c>
      <c r="J244" s="61">
        <f t="shared" ref="J244:J251" si="41">I244*1.2</f>
        <v>0</v>
      </c>
    </row>
    <row r="245" spans="1:18" s="38" customFormat="1" ht="12.75" customHeight="1" x14ac:dyDescent="0.2">
      <c r="A245" s="27"/>
      <c r="B245" s="110" t="s">
        <v>100</v>
      </c>
      <c r="E245" s="102" t="s">
        <v>96</v>
      </c>
      <c r="F245" s="84" t="s">
        <v>29</v>
      </c>
      <c r="G245" s="156"/>
      <c r="H245" s="61">
        <f t="shared" si="39"/>
        <v>0</v>
      </c>
      <c r="I245" s="60">
        <f t="shared" si="40"/>
        <v>0</v>
      </c>
      <c r="J245" s="61">
        <f t="shared" si="41"/>
        <v>0</v>
      </c>
    </row>
    <row r="246" spans="1:18" s="38" customFormat="1" ht="12.75" customHeight="1" x14ac:dyDescent="0.2">
      <c r="A246" s="27"/>
      <c r="B246" s="110" t="s">
        <v>99</v>
      </c>
      <c r="E246" s="102" t="s">
        <v>96</v>
      </c>
      <c r="F246" s="84" t="s">
        <v>220</v>
      </c>
      <c r="G246" s="156"/>
      <c r="H246" s="61">
        <f t="shared" si="39"/>
        <v>0</v>
      </c>
      <c r="I246" s="60">
        <f t="shared" si="40"/>
        <v>0</v>
      </c>
      <c r="J246" s="61">
        <f t="shared" si="41"/>
        <v>0</v>
      </c>
    </row>
    <row r="247" spans="1:18" s="38" customFormat="1" ht="12.75" customHeight="1" x14ac:dyDescent="0.2">
      <c r="A247" s="27"/>
      <c r="B247" s="110" t="s">
        <v>219</v>
      </c>
      <c r="E247" s="102" t="s">
        <v>96</v>
      </c>
      <c r="F247" s="84" t="s">
        <v>29</v>
      </c>
      <c r="G247" s="156"/>
      <c r="H247" s="61">
        <f t="shared" si="39"/>
        <v>0</v>
      </c>
      <c r="I247" s="60">
        <f t="shared" si="40"/>
        <v>0</v>
      </c>
      <c r="J247" s="61">
        <f t="shared" si="41"/>
        <v>0</v>
      </c>
    </row>
    <row r="248" spans="1:18" s="38" customFormat="1" ht="12.75" customHeight="1" x14ac:dyDescent="0.2">
      <c r="A248" s="27"/>
      <c r="B248" s="110" t="s">
        <v>221</v>
      </c>
      <c r="E248" s="102" t="s">
        <v>96</v>
      </c>
      <c r="F248" s="84" t="s">
        <v>29</v>
      </c>
      <c r="G248" s="156"/>
      <c r="H248" s="61">
        <f t="shared" si="39"/>
        <v>0</v>
      </c>
      <c r="I248" s="60">
        <f t="shared" si="40"/>
        <v>0</v>
      </c>
      <c r="J248" s="61">
        <f t="shared" si="41"/>
        <v>0</v>
      </c>
    </row>
    <row r="249" spans="1:18" s="38" customFormat="1" ht="12.75" customHeight="1" x14ac:dyDescent="0.2">
      <c r="A249" s="27"/>
      <c r="B249" s="110" t="s">
        <v>222</v>
      </c>
      <c r="E249" s="102" t="s">
        <v>96</v>
      </c>
      <c r="F249" s="84" t="s">
        <v>29</v>
      </c>
      <c r="G249" s="156"/>
      <c r="H249" s="61">
        <f t="shared" si="39"/>
        <v>0</v>
      </c>
      <c r="I249" s="60">
        <f t="shared" si="40"/>
        <v>0</v>
      </c>
      <c r="J249" s="61">
        <f t="shared" si="41"/>
        <v>0</v>
      </c>
    </row>
    <row r="250" spans="1:18" s="38" customFormat="1" ht="12.75" customHeight="1" x14ac:dyDescent="0.2">
      <c r="A250" s="27"/>
      <c r="B250" s="110" t="s">
        <v>223</v>
      </c>
      <c r="E250" s="102" t="s">
        <v>96</v>
      </c>
      <c r="F250" s="84" t="s">
        <v>29</v>
      </c>
      <c r="G250" s="156"/>
      <c r="H250" s="61">
        <f t="shared" si="39"/>
        <v>0</v>
      </c>
      <c r="I250" s="60">
        <f t="shared" si="40"/>
        <v>0</v>
      </c>
      <c r="J250" s="61">
        <f t="shared" si="41"/>
        <v>0</v>
      </c>
    </row>
    <row r="251" spans="1:18" s="38" customFormat="1" ht="12.75" customHeight="1" x14ac:dyDescent="0.2">
      <c r="A251" s="86"/>
      <c r="B251" s="104" t="s">
        <v>112</v>
      </c>
      <c r="E251" s="102" t="s">
        <v>96</v>
      </c>
      <c r="F251" s="84" t="s">
        <v>30</v>
      </c>
      <c r="G251" s="156"/>
      <c r="H251" s="61">
        <f t="shared" si="39"/>
        <v>0</v>
      </c>
      <c r="I251" s="60">
        <f t="shared" si="40"/>
        <v>0</v>
      </c>
      <c r="J251" s="61">
        <f t="shared" si="41"/>
        <v>0</v>
      </c>
      <c r="L251" s="101"/>
      <c r="M251" s="101"/>
    </row>
    <row r="252" spans="1:18" s="38" customFormat="1" ht="12.75" customHeight="1" x14ac:dyDescent="0.2">
      <c r="A252" s="86"/>
      <c r="B252" s="104" t="s">
        <v>113</v>
      </c>
      <c r="C252" s="102"/>
      <c r="D252" s="84"/>
      <c r="E252" s="79" t="s">
        <v>505</v>
      </c>
      <c r="F252" s="80">
        <v>1</v>
      </c>
      <c r="G252" s="154"/>
      <c r="H252" s="61">
        <f>G252*1.2</f>
        <v>0</v>
      </c>
      <c r="I252" s="60">
        <f>F252*G252</f>
        <v>0</v>
      </c>
      <c r="J252" s="61">
        <f>I252*1.2</f>
        <v>0</v>
      </c>
      <c r="L252" s="101"/>
      <c r="M252" s="101"/>
    </row>
    <row r="253" spans="1:18" s="38" customFormat="1" ht="12.75" customHeight="1" x14ac:dyDescent="0.2">
      <c r="A253" s="86"/>
      <c r="B253" s="104"/>
      <c r="C253" s="102"/>
      <c r="D253" s="84"/>
      <c r="E253" s="79"/>
      <c r="F253" s="80"/>
      <c r="G253" s="156"/>
      <c r="H253" s="111"/>
      <c r="I253" s="109">
        <f>SUM(I242:I252)</f>
        <v>0</v>
      </c>
      <c r="J253" s="109">
        <f>SUM(J242:J252)</f>
        <v>0</v>
      </c>
      <c r="L253" s="101"/>
      <c r="M253" s="101"/>
    </row>
    <row r="254" spans="1:18" s="10" customFormat="1" ht="9.75" customHeight="1" x14ac:dyDescent="0.2">
      <c r="A254" s="25"/>
      <c r="B254" s="104"/>
      <c r="C254" s="102"/>
      <c r="D254" s="84"/>
      <c r="E254" s="79"/>
      <c r="F254" s="80"/>
      <c r="G254" s="154"/>
      <c r="H254" s="98"/>
      <c r="I254" s="99"/>
      <c r="J254" s="98"/>
      <c r="K254" s="79"/>
      <c r="L254" s="79"/>
      <c r="M254" s="79"/>
      <c r="N254" s="81"/>
      <c r="O254" s="82"/>
      <c r="R254" s="79"/>
    </row>
    <row r="255" spans="1:18" s="38" customFormat="1" ht="29.25" customHeight="1" x14ac:dyDescent="0.2">
      <c r="A255" s="86" t="s">
        <v>46</v>
      </c>
      <c r="B255" s="76" t="s">
        <v>237</v>
      </c>
      <c r="C255" s="76"/>
      <c r="D255" s="76"/>
      <c r="E255" s="76"/>
      <c r="F255" s="76"/>
      <c r="G255" s="154"/>
      <c r="H255" s="61"/>
      <c r="I255" s="60"/>
      <c r="J255" s="61"/>
      <c r="L255" s="101"/>
      <c r="M255" s="101"/>
    </row>
    <row r="256" spans="1:18" s="38" customFormat="1" ht="40.5" customHeight="1" x14ac:dyDescent="0.2">
      <c r="A256" s="27"/>
      <c r="B256" s="55" t="s">
        <v>229</v>
      </c>
      <c r="E256" s="102" t="s">
        <v>96</v>
      </c>
      <c r="F256" s="84" t="s">
        <v>29</v>
      </c>
      <c r="G256" s="156"/>
      <c r="H256" s="61">
        <f>G256*1.2</f>
        <v>0</v>
      </c>
      <c r="I256" s="60">
        <f>F256*G256</f>
        <v>0</v>
      </c>
      <c r="J256" s="61">
        <f>I256*1.2</f>
        <v>0</v>
      </c>
      <c r="K256" s="85"/>
    </row>
    <row r="257" spans="1:18" s="38" customFormat="1" ht="24.75" customHeight="1" x14ac:dyDescent="0.2">
      <c r="A257" s="27"/>
      <c r="B257" s="103" t="s">
        <v>118</v>
      </c>
      <c r="C257" s="102"/>
      <c r="D257" s="84"/>
      <c r="E257" s="79"/>
      <c r="F257" s="80"/>
      <c r="G257" s="154"/>
      <c r="H257" s="61"/>
      <c r="I257" s="60"/>
      <c r="J257" s="61"/>
    </row>
    <row r="258" spans="1:18" s="38" customFormat="1" ht="12.75" customHeight="1" x14ac:dyDescent="0.2">
      <c r="A258" s="27"/>
      <c r="B258" s="110" t="s">
        <v>98</v>
      </c>
      <c r="E258" s="102" t="s">
        <v>96</v>
      </c>
      <c r="F258" s="84" t="s">
        <v>30</v>
      </c>
      <c r="G258" s="156"/>
      <c r="H258" s="61">
        <f t="shared" ref="H258:H265" si="42">G258*1.2</f>
        <v>0</v>
      </c>
      <c r="I258" s="60">
        <f t="shared" ref="I258:I265" si="43">F258*G258</f>
        <v>0</v>
      </c>
      <c r="J258" s="61">
        <f t="shared" ref="J258:J265" si="44">I258*1.2</f>
        <v>0</v>
      </c>
    </row>
    <row r="259" spans="1:18" s="38" customFormat="1" ht="12.75" customHeight="1" x14ac:dyDescent="0.2">
      <c r="A259" s="27"/>
      <c r="B259" s="110" t="s">
        <v>100</v>
      </c>
      <c r="E259" s="102" t="s">
        <v>96</v>
      </c>
      <c r="F259" s="84" t="s">
        <v>30</v>
      </c>
      <c r="G259" s="156"/>
      <c r="H259" s="61">
        <f t="shared" si="42"/>
        <v>0</v>
      </c>
      <c r="I259" s="60">
        <f t="shared" si="43"/>
        <v>0</v>
      </c>
      <c r="J259" s="61">
        <f t="shared" si="44"/>
        <v>0</v>
      </c>
    </row>
    <row r="260" spans="1:18" s="38" customFormat="1" ht="12.75" customHeight="1" x14ac:dyDescent="0.2">
      <c r="A260" s="27"/>
      <c r="B260" s="110" t="s">
        <v>99</v>
      </c>
      <c r="E260" s="102" t="s">
        <v>96</v>
      </c>
      <c r="F260" s="84" t="s">
        <v>238</v>
      </c>
      <c r="G260" s="156"/>
      <c r="H260" s="61">
        <f t="shared" si="42"/>
        <v>0</v>
      </c>
      <c r="I260" s="60">
        <f t="shared" si="43"/>
        <v>0</v>
      </c>
      <c r="J260" s="61">
        <f t="shared" si="44"/>
        <v>0</v>
      </c>
    </row>
    <row r="261" spans="1:18" s="38" customFormat="1" ht="12.75" customHeight="1" x14ac:dyDescent="0.2">
      <c r="A261" s="27"/>
      <c r="B261" s="110" t="s">
        <v>219</v>
      </c>
      <c r="E261" s="102" t="s">
        <v>96</v>
      </c>
      <c r="F261" s="84" t="s">
        <v>29</v>
      </c>
      <c r="G261" s="156"/>
      <c r="H261" s="61">
        <f t="shared" si="42"/>
        <v>0</v>
      </c>
      <c r="I261" s="60">
        <f t="shared" si="43"/>
        <v>0</v>
      </c>
      <c r="J261" s="61">
        <f t="shared" si="44"/>
        <v>0</v>
      </c>
    </row>
    <row r="262" spans="1:18" s="38" customFormat="1" ht="12.75" customHeight="1" x14ac:dyDescent="0.2">
      <c r="A262" s="27"/>
      <c r="B262" s="110" t="s">
        <v>221</v>
      </c>
      <c r="E262" s="102" t="s">
        <v>96</v>
      </c>
      <c r="F262" s="84" t="s">
        <v>30</v>
      </c>
      <c r="G262" s="156"/>
      <c r="H262" s="61">
        <f t="shared" si="42"/>
        <v>0</v>
      </c>
      <c r="I262" s="60">
        <f t="shared" si="43"/>
        <v>0</v>
      </c>
      <c r="J262" s="61">
        <f t="shared" si="44"/>
        <v>0</v>
      </c>
    </row>
    <row r="263" spans="1:18" s="38" customFormat="1" ht="12.75" customHeight="1" x14ac:dyDescent="0.2">
      <c r="A263" s="27"/>
      <c r="B263" s="110" t="s">
        <v>222</v>
      </c>
      <c r="E263" s="102" t="s">
        <v>96</v>
      </c>
      <c r="F263" s="84" t="s">
        <v>30</v>
      </c>
      <c r="G263" s="156"/>
      <c r="H263" s="61">
        <f t="shared" si="42"/>
        <v>0</v>
      </c>
      <c r="I263" s="60">
        <f t="shared" si="43"/>
        <v>0</v>
      </c>
      <c r="J263" s="61">
        <f t="shared" si="44"/>
        <v>0</v>
      </c>
    </row>
    <row r="264" spans="1:18" s="38" customFormat="1" ht="12.75" customHeight="1" x14ac:dyDescent="0.2">
      <c r="A264" s="27"/>
      <c r="B264" s="110" t="s">
        <v>223</v>
      </c>
      <c r="E264" s="102" t="s">
        <v>96</v>
      </c>
      <c r="F264" s="84" t="s">
        <v>29</v>
      </c>
      <c r="G264" s="156"/>
      <c r="H264" s="61">
        <f t="shared" si="42"/>
        <v>0</v>
      </c>
      <c r="I264" s="60">
        <f t="shared" si="43"/>
        <v>0</v>
      </c>
      <c r="J264" s="61">
        <f t="shared" si="44"/>
        <v>0</v>
      </c>
    </row>
    <row r="265" spans="1:18" s="38" customFormat="1" ht="12.75" customHeight="1" x14ac:dyDescent="0.2">
      <c r="A265" s="86"/>
      <c r="B265" s="104" t="s">
        <v>112</v>
      </c>
      <c r="E265" s="102" t="s">
        <v>96</v>
      </c>
      <c r="F265" s="84" t="s">
        <v>30</v>
      </c>
      <c r="G265" s="156"/>
      <c r="H265" s="61">
        <f t="shared" si="42"/>
        <v>0</v>
      </c>
      <c r="I265" s="60">
        <f t="shared" si="43"/>
        <v>0</v>
      </c>
      <c r="J265" s="61">
        <f t="shared" si="44"/>
        <v>0</v>
      </c>
      <c r="L265" s="101"/>
      <c r="M265" s="101"/>
    </row>
    <row r="266" spans="1:18" s="38" customFormat="1" ht="12.75" customHeight="1" x14ac:dyDescent="0.2">
      <c r="A266" s="86"/>
      <c r="B266" s="104" t="s">
        <v>113</v>
      </c>
      <c r="C266" s="102"/>
      <c r="D266" s="84"/>
      <c r="E266" s="79" t="s">
        <v>505</v>
      </c>
      <c r="F266" s="80">
        <v>1</v>
      </c>
      <c r="G266" s="154"/>
      <c r="H266" s="61">
        <f>G266*1.2</f>
        <v>0</v>
      </c>
      <c r="I266" s="60">
        <f>F266*G266</f>
        <v>0</v>
      </c>
      <c r="J266" s="61">
        <f>I266*1.2</f>
        <v>0</v>
      </c>
      <c r="L266" s="101"/>
      <c r="M266" s="101"/>
    </row>
    <row r="267" spans="1:18" s="38" customFormat="1" ht="12.75" customHeight="1" x14ac:dyDescent="0.2">
      <c r="A267" s="86"/>
      <c r="B267" s="104"/>
      <c r="C267" s="102"/>
      <c r="D267" s="84"/>
      <c r="E267" s="79"/>
      <c r="F267" s="80"/>
      <c r="G267" s="156"/>
      <c r="H267" s="111"/>
      <c r="I267" s="109">
        <f>SUM(I256:I266)</f>
        <v>0</v>
      </c>
      <c r="J267" s="109">
        <f>SUM(J256:J266)</f>
        <v>0</v>
      </c>
      <c r="L267" s="101"/>
      <c r="M267" s="101"/>
    </row>
    <row r="268" spans="1:18" s="10" customFormat="1" ht="12" customHeight="1" x14ac:dyDescent="0.2">
      <c r="A268" s="25"/>
      <c r="B268" s="104"/>
      <c r="C268" s="102"/>
      <c r="D268" s="84"/>
      <c r="E268" s="79"/>
      <c r="F268" s="80"/>
      <c r="G268" s="154"/>
      <c r="H268" s="98"/>
      <c r="I268" s="99"/>
      <c r="J268" s="98"/>
      <c r="K268" s="79"/>
      <c r="L268" s="79"/>
      <c r="M268" s="79"/>
      <c r="N268" s="81"/>
      <c r="O268" s="82"/>
      <c r="R268" s="79"/>
    </row>
    <row r="269" spans="1:18" s="38" customFormat="1" ht="29.25" customHeight="1" x14ac:dyDescent="0.2">
      <c r="A269" s="86" t="s">
        <v>47</v>
      </c>
      <c r="B269" s="76" t="s">
        <v>239</v>
      </c>
      <c r="C269" s="76"/>
      <c r="D269" s="76"/>
      <c r="E269" s="76"/>
      <c r="F269" s="76"/>
      <c r="G269" s="154"/>
      <c r="H269" s="61"/>
      <c r="I269" s="60"/>
      <c r="J269" s="61"/>
      <c r="L269" s="101"/>
      <c r="M269" s="101"/>
    </row>
    <row r="270" spans="1:18" s="38" customFormat="1" ht="40.5" customHeight="1" x14ac:dyDescent="0.2">
      <c r="A270" s="27"/>
      <c r="B270" s="55" t="s">
        <v>240</v>
      </c>
      <c r="E270" s="102" t="s">
        <v>96</v>
      </c>
      <c r="F270" s="84" t="s">
        <v>29</v>
      </c>
      <c r="G270" s="156"/>
      <c r="H270" s="61">
        <f>G270*1.2</f>
        <v>0</v>
      </c>
      <c r="I270" s="60">
        <f>F270*G270</f>
        <v>0</v>
      </c>
      <c r="J270" s="61">
        <f>I270*1.2</f>
        <v>0</v>
      </c>
      <c r="K270" s="85"/>
    </row>
    <row r="271" spans="1:18" s="38" customFormat="1" ht="24.75" customHeight="1" x14ac:dyDescent="0.2">
      <c r="A271" s="27"/>
      <c r="B271" s="103" t="s">
        <v>118</v>
      </c>
      <c r="C271" s="102"/>
      <c r="D271" s="84"/>
      <c r="E271" s="79"/>
      <c r="F271" s="80"/>
      <c r="G271" s="154"/>
      <c r="H271" s="61"/>
      <c r="I271" s="60"/>
      <c r="J271" s="61"/>
    </row>
    <row r="272" spans="1:18" s="38" customFormat="1" ht="12.75" customHeight="1" x14ac:dyDescent="0.2">
      <c r="A272" s="27"/>
      <c r="B272" s="110" t="s">
        <v>98</v>
      </c>
      <c r="E272" s="102" t="s">
        <v>96</v>
      </c>
      <c r="F272" s="84" t="s">
        <v>30</v>
      </c>
      <c r="G272" s="156"/>
      <c r="H272" s="61">
        <f t="shared" ref="H272:H279" si="45">G272*1.2</f>
        <v>0</v>
      </c>
      <c r="I272" s="60">
        <f t="shared" ref="I272:I279" si="46">F272*G272</f>
        <v>0</v>
      </c>
      <c r="J272" s="61">
        <f t="shared" ref="J272:J279" si="47">I272*1.2</f>
        <v>0</v>
      </c>
    </row>
    <row r="273" spans="1:18" s="38" customFormat="1" ht="12.75" customHeight="1" x14ac:dyDescent="0.2">
      <c r="A273" s="27"/>
      <c r="B273" s="110" t="s">
        <v>100</v>
      </c>
      <c r="E273" s="102" t="s">
        <v>96</v>
      </c>
      <c r="F273" s="84" t="s">
        <v>31</v>
      </c>
      <c r="G273" s="156"/>
      <c r="H273" s="61">
        <f t="shared" si="45"/>
        <v>0</v>
      </c>
      <c r="I273" s="60">
        <f t="shared" si="46"/>
        <v>0</v>
      </c>
      <c r="J273" s="61">
        <f t="shared" si="47"/>
        <v>0</v>
      </c>
    </row>
    <row r="274" spans="1:18" s="38" customFormat="1" ht="12.75" customHeight="1" x14ac:dyDescent="0.2">
      <c r="A274" s="27"/>
      <c r="B274" s="110" t="s">
        <v>99</v>
      </c>
      <c r="E274" s="102" t="s">
        <v>96</v>
      </c>
      <c r="F274" s="84" t="s">
        <v>241</v>
      </c>
      <c r="G274" s="156"/>
      <c r="H274" s="61">
        <f t="shared" si="45"/>
        <v>0</v>
      </c>
      <c r="I274" s="60">
        <f t="shared" si="46"/>
        <v>0</v>
      </c>
      <c r="J274" s="61">
        <f t="shared" si="47"/>
        <v>0</v>
      </c>
    </row>
    <row r="275" spans="1:18" s="38" customFormat="1" ht="12.75" customHeight="1" x14ac:dyDescent="0.2">
      <c r="A275" s="27"/>
      <c r="B275" s="110" t="s">
        <v>219</v>
      </c>
      <c r="E275" s="102" t="s">
        <v>96</v>
      </c>
      <c r="F275" s="84" t="s">
        <v>29</v>
      </c>
      <c r="G275" s="156"/>
      <c r="H275" s="61">
        <f t="shared" si="45"/>
        <v>0</v>
      </c>
      <c r="I275" s="60">
        <f t="shared" si="46"/>
        <v>0</v>
      </c>
      <c r="J275" s="61">
        <f t="shared" si="47"/>
        <v>0</v>
      </c>
    </row>
    <row r="276" spans="1:18" s="38" customFormat="1" ht="12.75" customHeight="1" x14ac:dyDescent="0.2">
      <c r="A276" s="27"/>
      <c r="B276" s="110" t="s">
        <v>221</v>
      </c>
      <c r="E276" s="102" t="s">
        <v>96</v>
      </c>
      <c r="F276" s="84" t="s">
        <v>29</v>
      </c>
      <c r="G276" s="156"/>
      <c r="H276" s="61">
        <f t="shared" si="45"/>
        <v>0</v>
      </c>
      <c r="I276" s="60">
        <f t="shared" si="46"/>
        <v>0</v>
      </c>
      <c r="J276" s="61">
        <f t="shared" si="47"/>
        <v>0</v>
      </c>
    </row>
    <row r="277" spans="1:18" s="38" customFormat="1" ht="12.75" customHeight="1" x14ac:dyDescent="0.2">
      <c r="A277" s="27"/>
      <c r="B277" s="110" t="s">
        <v>222</v>
      </c>
      <c r="E277" s="102" t="s">
        <v>96</v>
      </c>
      <c r="F277" s="84" t="s">
        <v>31</v>
      </c>
      <c r="G277" s="156"/>
      <c r="H277" s="61">
        <f t="shared" si="45"/>
        <v>0</v>
      </c>
      <c r="I277" s="60">
        <f t="shared" si="46"/>
        <v>0</v>
      </c>
      <c r="J277" s="61">
        <f t="shared" si="47"/>
        <v>0</v>
      </c>
    </row>
    <row r="278" spans="1:18" s="38" customFormat="1" ht="12.75" customHeight="1" x14ac:dyDescent="0.2">
      <c r="A278" s="27"/>
      <c r="B278" s="110" t="s">
        <v>223</v>
      </c>
      <c r="E278" s="102" t="s">
        <v>96</v>
      </c>
      <c r="F278" s="84" t="s">
        <v>29</v>
      </c>
      <c r="G278" s="156"/>
      <c r="H278" s="61">
        <f t="shared" si="45"/>
        <v>0</v>
      </c>
      <c r="I278" s="60">
        <f t="shared" si="46"/>
        <v>0</v>
      </c>
      <c r="J278" s="61">
        <f t="shared" si="47"/>
        <v>0</v>
      </c>
    </row>
    <row r="279" spans="1:18" s="38" customFormat="1" ht="12.75" customHeight="1" x14ac:dyDescent="0.2">
      <c r="A279" s="86"/>
      <c r="B279" s="104" t="s">
        <v>112</v>
      </c>
      <c r="E279" s="102" t="s">
        <v>96</v>
      </c>
      <c r="F279" s="84" t="s">
        <v>30</v>
      </c>
      <c r="G279" s="156"/>
      <c r="H279" s="61">
        <f t="shared" si="45"/>
        <v>0</v>
      </c>
      <c r="I279" s="60">
        <f t="shared" si="46"/>
        <v>0</v>
      </c>
      <c r="J279" s="61">
        <f t="shared" si="47"/>
        <v>0</v>
      </c>
      <c r="L279" s="101"/>
      <c r="M279" s="101"/>
    </row>
    <row r="280" spans="1:18" s="38" customFormat="1" ht="12.75" customHeight="1" x14ac:dyDescent="0.2">
      <c r="A280" s="86"/>
      <c r="B280" s="104" t="s">
        <v>113</v>
      </c>
      <c r="C280" s="102"/>
      <c r="D280" s="84"/>
      <c r="E280" s="79" t="s">
        <v>505</v>
      </c>
      <c r="F280" s="80">
        <v>1</v>
      </c>
      <c r="G280" s="154"/>
      <c r="H280" s="61">
        <f>G280*1.2</f>
        <v>0</v>
      </c>
      <c r="I280" s="60">
        <f>F280*G280</f>
        <v>0</v>
      </c>
      <c r="J280" s="61">
        <f>I280*1.2</f>
        <v>0</v>
      </c>
      <c r="L280" s="101"/>
      <c r="M280" s="101"/>
    </row>
    <row r="281" spans="1:18" s="38" customFormat="1" ht="12.75" customHeight="1" x14ac:dyDescent="0.2">
      <c r="A281" s="86"/>
      <c r="B281" s="104"/>
      <c r="C281" s="102"/>
      <c r="D281" s="84"/>
      <c r="E281" s="79"/>
      <c r="F281" s="80"/>
      <c r="G281" s="156"/>
      <c r="H281" s="111"/>
      <c r="I281" s="109">
        <f>SUM(I270:I279)</f>
        <v>0</v>
      </c>
      <c r="J281" s="109">
        <f>SUM(J270:J279)</f>
        <v>0</v>
      </c>
      <c r="L281" s="101"/>
      <c r="M281" s="101"/>
    </row>
    <row r="282" spans="1:18" s="10" customFormat="1" ht="9.75" customHeight="1" x14ac:dyDescent="0.2">
      <c r="A282" s="25"/>
      <c r="B282" s="104"/>
      <c r="C282" s="102"/>
      <c r="D282" s="84"/>
      <c r="E282" s="79"/>
      <c r="F282" s="80"/>
      <c r="G282" s="154"/>
      <c r="H282" s="98"/>
      <c r="I282" s="99"/>
      <c r="J282" s="98"/>
      <c r="K282" s="79"/>
      <c r="L282" s="79"/>
      <c r="M282" s="79"/>
      <c r="N282" s="81"/>
      <c r="O282" s="82"/>
      <c r="R282" s="79"/>
    </row>
    <row r="283" spans="1:18" s="38" customFormat="1" ht="29.25" customHeight="1" x14ac:dyDescent="0.2">
      <c r="A283" s="86" t="s">
        <v>47</v>
      </c>
      <c r="B283" s="76" t="s">
        <v>251</v>
      </c>
      <c r="C283" s="76"/>
      <c r="D283" s="76"/>
      <c r="E283" s="76"/>
      <c r="F283" s="76"/>
      <c r="G283" s="154"/>
      <c r="H283" s="61"/>
      <c r="I283" s="60"/>
      <c r="J283" s="61"/>
      <c r="L283" s="101"/>
      <c r="M283" s="101"/>
    </row>
    <row r="284" spans="1:18" s="38" customFormat="1" ht="40.5" customHeight="1" x14ac:dyDescent="0.2">
      <c r="A284" s="27"/>
      <c r="B284" s="55" t="s">
        <v>240</v>
      </c>
      <c r="E284" s="102" t="s">
        <v>96</v>
      </c>
      <c r="F284" s="84" t="s">
        <v>29</v>
      </c>
      <c r="G284" s="156"/>
      <c r="H284" s="61">
        <f>G284*1.2</f>
        <v>0</v>
      </c>
      <c r="I284" s="60">
        <f>F284*G284</f>
        <v>0</v>
      </c>
      <c r="J284" s="61">
        <f>I284*1.2</f>
        <v>0</v>
      </c>
      <c r="K284" s="85"/>
    </row>
    <row r="285" spans="1:18" s="38" customFormat="1" ht="24.75" customHeight="1" x14ac:dyDescent="0.2">
      <c r="A285" s="27"/>
      <c r="B285" s="103" t="s">
        <v>118</v>
      </c>
      <c r="C285" s="102"/>
      <c r="D285" s="84"/>
      <c r="E285" s="79"/>
      <c r="F285" s="80"/>
      <c r="G285" s="154"/>
      <c r="H285" s="61"/>
      <c r="I285" s="60"/>
      <c r="J285" s="61"/>
    </row>
    <row r="286" spans="1:18" s="38" customFormat="1" ht="12.75" customHeight="1" x14ac:dyDescent="0.2">
      <c r="A286" s="27"/>
      <c r="B286" s="110" t="s">
        <v>98</v>
      </c>
      <c r="E286" s="102" t="s">
        <v>96</v>
      </c>
      <c r="F286" s="84" t="s">
        <v>30</v>
      </c>
      <c r="G286" s="156"/>
      <c r="H286" s="61">
        <f t="shared" ref="H286:H293" si="48">G286*1.2</f>
        <v>0</v>
      </c>
      <c r="I286" s="60">
        <f t="shared" ref="I286:I293" si="49">F286*G286</f>
        <v>0</v>
      </c>
      <c r="J286" s="61">
        <f t="shared" ref="J286:J293" si="50">I286*1.2</f>
        <v>0</v>
      </c>
    </row>
    <row r="287" spans="1:18" s="38" customFormat="1" ht="12.75" customHeight="1" x14ac:dyDescent="0.2">
      <c r="A287" s="27"/>
      <c r="B287" s="110" t="s">
        <v>100</v>
      </c>
      <c r="E287" s="102" t="s">
        <v>96</v>
      </c>
      <c r="F287" s="84" t="s">
        <v>31</v>
      </c>
      <c r="G287" s="156"/>
      <c r="H287" s="61">
        <f t="shared" si="48"/>
        <v>0</v>
      </c>
      <c r="I287" s="60">
        <f t="shared" si="49"/>
        <v>0</v>
      </c>
      <c r="J287" s="61">
        <f t="shared" si="50"/>
        <v>0</v>
      </c>
    </row>
    <row r="288" spans="1:18" s="38" customFormat="1" ht="12.75" customHeight="1" x14ac:dyDescent="0.2">
      <c r="A288" s="27"/>
      <c r="B288" s="110" t="s">
        <v>99</v>
      </c>
      <c r="E288" s="102" t="s">
        <v>96</v>
      </c>
      <c r="F288" s="84" t="s">
        <v>242</v>
      </c>
      <c r="G288" s="156"/>
      <c r="H288" s="61">
        <f t="shared" si="48"/>
        <v>0</v>
      </c>
      <c r="I288" s="60">
        <f t="shared" si="49"/>
        <v>0</v>
      </c>
      <c r="J288" s="61">
        <f t="shared" si="50"/>
        <v>0</v>
      </c>
    </row>
    <row r="289" spans="1:18" s="38" customFormat="1" ht="12.75" customHeight="1" x14ac:dyDescent="0.2">
      <c r="A289" s="27"/>
      <c r="B289" s="110" t="s">
        <v>219</v>
      </c>
      <c r="E289" s="102" t="s">
        <v>96</v>
      </c>
      <c r="F289" s="84" t="s">
        <v>29</v>
      </c>
      <c r="G289" s="156"/>
      <c r="H289" s="61">
        <f t="shared" si="48"/>
        <v>0</v>
      </c>
      <c r="I289" s="60">
        <f t="shared" si="49"/>
        <v>0</v>
      </c>
      <c r="J289" s="61">
        <f t="shared" si="50"/>
        <v>0</v>
      </c>
    </row>
    <row r="290" spans="1:18" s="38" customFormat="1" ht="12.75" customHeight="1" x14ac:dyDescent="0.2">
      <c r="A290" s="27"/>
      <c r="B290" s="110" t="s">
        <v>221</v>
      </c>
      <c r="E290" s="102" t="s">
        <v>96</v>
      </c>
      <c r="F290" s="84" t="s">
        <v>29</v>
      </c>
      <c r="G290" s="156"/>
      <c r="H290" s="61">
        <f t="shared" si="48"/>
        <v>0</v>
      </c>
      <c r="I290" s="60">
        <f t="shared" si="49"/>
        <v>0</v>
      </c>
      <c r="J290" s="61">
        <f t="shared" si="50"/>
        <v>0</v>
      </c>
    </row>
    <row r="291" spans="1:18" s="38" customFormat="1" ht="12.75" customHeight="1" x14ac:dyDescent="0.2">
      <c r="A291" s="27"/>
      <c r="B291" s="110" t="s">
        <v>222</v>
      </c>
      <c r="E291" s="102" t="s">
        <v>96</v>
      </c>
      <c r="F291" s="84" t="s">
        <v>30</v>
      </c>
      <c r="G291" s="156"/>
      <c r="H291" s="61">
        <f t="shared" si="48"/>
        <v>0</v>
      </c>
      <c r="I291" s="60">
        <f t="shared" si="49"/>
        <v>0</v>
      </c>
      <c r="J291" s="61">
        <f t="shared" si="50"/>
        <v>0</v>
      </c>
    </row>
    <row r="292" spans="1:18" s="38" customFormat="1" ht="12.75" customHeight="1" x14ac:dyDescent="0.2">
      <c r="A292" s="27"/>
      <c r="B292" s="110" t="s">
        <v>223</v>
      </c>
      <c r="E292" s="102" t="s">
        <v>96</v>
      </c>
      <c r="F292" s="84" t="s">
        <v>29</v>
      </c>
      <c r="G292" s="156"/>
      <c r="H292" s="61">
        <f t="shared" si="48"/>
        <v>0</v>
      </c>
      <c r="I292" s="60">
        <f t="shared" si="49"/>
        <v>0</v>
      </c>
      <c r="J292" s="61">
        <f t="shared" si="50"/>
        <v>0</v>
      </c>
    </row>
    <row r="293" spans="1:18" s="38" customFormat="1" ht="12.75" customHeight="1" x14ac:dyDescent="0.2">
      <c r="A293" s="86"/>
      <c r="B293" s="104" t="s">
        <v>112</v>
      </c>
      <c r="E293" s="102" t="s">
        <v>96</v>
      </c>
      <c r="F293" s="84" t="s">
        <v>30</v>
      </c>
      <c r="G293" s="156"/>
      <c r="H293" s="61">
        <f t="shared" si="48"/>
        <v>0</v>
      </c>
      <c r="I293" s="60">
        <f t="shared" si="49"/>
        <v>0</v>
      </c>
      <c r="J293" s="61">
        <f t="shared" si="50"/>
        <v>0</v>
      </c>
      <c r="L293" s="101"/>
      <c r="M293" s="101"/>
    </row>
    <row r="294" spans="1:18" s="38" customFormat="1" ht="12.75" customHeight="1" x14ac:dyDescent="0.2">
      <c r="A294" s="86"/>
      <c r="B294" s="104" t="s">
        <v>113</v>
      </c>
      <c r="C294" s="102"/>
      <c r="D294" s="84"/>
      <c r="E294" s="79" t="s">
        <v>505</v>
      </c>
      <c r="F294" s="80">
        <v>1</v>
      </c>
      <c r="G294" s="154"/>
      <c r="H294" s="61">
        <f>G294*1.2</f>
        <v>0</v>
      </c>
      <c r="I294" s="60">
        <f>F294*G294</f>
        <v>0</v>
      </c>
      <c r="J294" s="61">
        <f>I294*1.2</f>
        <v>0</v>
      </c>
      <c r="L294" s="101"/>
      <c r="M294" s="101"/>
    </row>
    <row r="295" spans="1:18" s="38" customFormat="1" ht="12.75" customHeight="1" x14ac:dyDescent="0.2">
      <c r="A295" s="86"/>
      <c r="B295" s="104"/>
      <c r="C295" s="102"/>
      <c r="D295" s="84"/>
      <c r="E295" s="79"/>
      <c r="F295" s="80"/>
      <c r="G295" s="156"/>
      <c r="H295" s="111"/>
      <c r="I295" s="109">
        <f>SUM(I284:I294)</f>
        <v>0</v>
      </c>
      <c r="J295" s="109">
        <f>SUM(J284:J294)</f>
        <v>0</v>
      </c>
      <c r="K295" s="61"/>
      <c r="L295" s="101"/>
      <c r="M295" s="101"/>
    </row>
    <row r="296" spans="1:18" s="10" customFormat="1" ht="11.25" customHeight="1" x14ac:dyDescent="0.2">
      <c r="A296" s="25"/>
      <c r="B296" s="104"/>
      <c r="C296" s="102"/>
      <c r="D296" s="84"/>
      <c r="E296" s="79"/>
      <c r="F296" s="80"/>
      <c r="G296" s="154"/>
      <c r="H296" s="98"/>
      <c r="I296" s="99"/>
      <c r="J296" s="98"/>
      <c r="K296" s="79"/>
      <c r="L296" s="79"/>
      <c r="M296" s="79"/>
      <c r="N296" s="81"/>
      <c r="O296" s="82"/>
      <c r="R296" s="79"/>
    </row>
    <row r="297" spans="1:18" s="38" customFormat="1" ht="29.25" customHeight="1" x14ac:dyDescent="0.2">
      <c r="A297" s="86" t="s">
        <v>48</v>
      </c>
      <c r="B297" s="76" t="s">
        <v>250</v>
      </c>
      <c r="C297" s="76"/>
      <c r="D297" s="76"/>
      <c r="E297" s="76"/>
      <c r="F297" s="76"/>
      <c r="G297" s="154"/>
      <c r="H297" s="61"/>
      <c r="I297" s="60"/>
      <c r="J297" s="61"/>
      <c r="L297" s="101"/>
      <c r="M297" s="101"/>
    </row>
    <row r="298" spans="1:18" s="38" customFormat="1" ht="40.5" customHeight="1" x14ac:dyDescent="0.2">
      <c r="A298" s="27"/>
      <c r="B298" s="55" t="s">
        <v>229</v>
      </c>
      <c r="E298" s="102" t="s">
        <v>96</v>
      </c>
      <c r="F298" s="84" t="s">
        <v>29</v>
      </c>
      <c r="G298" s="156"/>
      <c r="H298" s="61">
        <f>G298*1.2</f>
        <v>0</v>
      </c>
      <c r="I298" s="60">
        <f>F298*G298</f>
        <v>0</v>
      </c>
      <c r="J298" s="61">
        <f>I298*1.2</f>
        <v>0</v>
      </c>
      <c r="K298" s="85"/>
    </row>
    <row r="299" spans="1:18" s="38" customFormat="1" ht="24.75" customHeight="1" x14ac:dyDescent="0.2">
      <c r="A299" s="27"/>
      <c r="B299" s="103" t="s">
        <v>118</v>
      </c>
      <c r="C299" s="102"/>
      <c r="D299" s="84"/>
      <c r="E299" s="79"/>
      <c r="F299" s="80"/>
      <c r="G299" s="154"/>
      <c r="H299" s="61"/>
      <c r="I299" s="60"/>
      <c r="J299" s="61"/>
    </row>
    <row r="300" spans="1:18" s="38" customFormat="1" ht="12.75" customHeight="1" x14ac:dyDescent="0.2">
      <c r="A300" s="27"/>
      <c r="B300" s="110" t="s">
        <v>98</v>
      </c>
      <c r="E300" s="102" t="s">
        <v>96</v>
      </c>
      <c r="F300" s="84" t="s">
        <v>30</v>
      </c>
      <c r="G300" s="156"/>
      <c r="H300" s="61">
        <f t="shared" ref="H300:H307" si="51">G300*1.2</f>
        <v>0</v>
      </c>
      <c r="I300" s="60">
        <f t="shared" ref="I300:I307" si="52">F300*G300</f>
        <v>0</v>
      </c>
      <c r="J300" s="61">
        <f t="shared" ref="J300:J307" si="53">I300*1.2</f>
        <v>0</v>
      </c>
    </row>
    <row r="301" spans="1:18" s="38" customFormat="1" ht="12.75" customHeight="1" x14ac:dyDescent="0.2">
      <c r="A301" s="27"/>
      <c r="B301" s="110" t="s">
        <v>100</v>
      </c>
      <c r="E301" s="102" t="s">
        <v>96</v>
      </c>
      <c r="F301" s="84" t="s">
        <v>30</v>
      </c>
      <c r="G301" s="156"/>
      <c r="H301" s="61">
        <f t="shared" si="51"/>
        <v>0</v>
      </c>
      <c r="I301" s="60">
        <f t="shared" si="52"/>
        <v>0</v>
      </c>
      <c r="J301" s="61">
        <f t="shared" si="53"/>
        <v>0</v>
      </c>
    </row>
    <row r="302" spans="1:18" s="38" customFormat="1" ht="12.75" customHeight="1" x14ac:dyDescent="0.2">
      <c r="A302" s="27"/>
      <c r="B302" s="110" t="s">
        <v>99</v>
      </c>
      <c r="E302" s="102" t="s">
        <v>96</v>
      </c>
      <c r="F302" s="84" t="s">
        <v>243</v>
      </c>
      <c r="G302" s="156"/>
      <c r="H302" s="61">
        <f t="shared" si="51"/>
        <v>0</v>
      </c>
      <c r="I302" s="60">
        <f t="shared" si="52"/>
        <v>0</v>
      </c>
      <c r="J302" s="61">
        <f t="shared" si="53"/>
        <v>0</v>
      </c>
    </row>
    <row r="303" spans="1:18" s="38" customFormat="1" ht="12.75" customHeight="1" x14ac:dyDescent="0.2">
      <c r="A303" s="27"/>
      <c r="B303" s="110" t="s">
        <v>219</v>
      </c>
      <c r="E303" s="102" t="s">
        <v>96</v>
      </c>
      <c r="F303" s="84" t="s">
        <v>29</v>
      </c>
      <c r="G303" s="156"/>
      <c r="H303" s="61">
        <f t="shared" si="51"/>
        <v>0</v>
      </c>
      <c r="I303" s="60">
        <f t="shared" si="52"/>
        <v>0</v>
      </c>
      <c r="J303" s="61">
        <f t="shared" si="53"/>
        <v>0</v>
      </c>
    </row>
    <row r="304" spans="1:18" s="38" customFormat="1" ht="12.75" customHeight="1" x14ac:dyDescent="0.2">
      <c r="A304" s="27"/>
      <c r="B304" s="110" t="s">
        <v>221</v>
      </c>
      <c r="E304" s="102" t="s">
        <v>96</v>
      </c>
      <c r="F304" s="84" t="s">
        <v>29</v>
      </c>
      <c r="G304" s="156"/>
      <c r="H304" s="61">
        <f t="shared" si="51"/>
        <v>0</v>
      </c>
      <c r="I304" s="60">
        <f t="shared" si="52"/>
        <v>0</v>
      </c>
      <c r="J304" s="61">
        <f t="shared" si="53"/>
        <v>0</v>
      </c>
    </row>
    <row r="305" spans="1:18" s="38" customFormat="1" ht="12.75" customHeight="1" x14ac:dyDescent="0.2">
      <c r="A305" s="27"/>
      <c r="B305" s="110" t="s">
        <v>222</v>
      </c>
      <c r="E305" s="102" t="s">
        <v>96</v>
      </c>
      <c r="F305" s="84" t="s">
        <v>30</v>
      </c>
      <c r="G305" s="156"/>
      <c r="H305" s="61">
        <f t="shared" si="51"/>
        <v>0</v>
      </c>
      <c r="I305" s="60">
        <f t="shared" si="52"/>
        <v>0</v>
      </c>
      <c r="J305" s="61">
        <f t="shared" si="53"/>
        <v>0</v>
      </c>
    </row>
    <row r="306" spans="1:18" s="38" customFormat="1" ht="12.75" customHeight="1" x14ac:dyDescent="0.2">
      <c r="A306" s="27"/>
      <c r="B306" s="110" t="s">
        <v>223</v>
      </c>
      <c r="E306" s="102" t="s">
        <v>96</v>
      </c>
      <c r="F306" s="84" t="s">
        <v>29</v>
      </c>
      <c r="G306" s="156"/>
      <c r="H306" s="61">
        <f t="shared" si="51"/>
        <v>0</v>
      </c>
      <c r="I306" s="60">
        <f t="shared" si="52"/>
        <v>0</v>
      </c>
      <c r="J306" s="61">
        <f t="shared" si="53"/>
        <v>0</v>
      </c>
    </row>
    <row r="307" spans="1:18" s="38" customFormat="1" ht="12.75" customHeight="1" x14ac:dyDescent="0.2">
      <c r="A307" s="86"/>
      <c r="B307" s="104" t="s">
        <v>112</v>
      </c>
      <c r="E307" s="102" t="s">
        <v>96</v>
      </c>
      <c r="F307" s="84" t="s">
        <v>30</v>
      </c>
      <c r="G307" s="156"/>
      <c r="H307" s="61">
        <f t="shared" si="51"/>
        <v>0</v>
      </c>
      <c r="I307" s="60">
        <f t="shared" si="52"/>
        <v>0</v>
      </c>
      <c r="J307" s="61">
        <f t="shared" si="53"/>
        <v>0</v>
      </c>
      <c r="L307" s="101"/>
      <c r="M307" s="101"/>
    </row>
    <row r="308" spans="1:18" s="38" customFormat="1" ht="12.75" customHeight="1" x14ac:dyDescent="0.2">
      <c r="A308" s="86"/>
      <c r="B308" s="104" t="s">
        <v>113</v>
      </c>
      <c r="C308" s="102"/>
      <c r="D308" s="84"/>
      <c r="E308" s="79" t="s">
        <v>505</v>
      </c>
      <c r="F308" s="80">
        <v>1</v>
      </c>
      <c r="G308" s="154"/>
      <c r="H308" s="61">
        <f>G308*1.2</f>
        <v>0</v>
      </c>
      <c r="I308" s="60">
        <f>F308*G308</f>
        <v>0</v>
      </c>
      <c r="J308" s="61">
        <f>I308*1.2</f>
        <v>0</v>
      </c>
      <c r="L308" s="101"/>
      <c r="M308" s="101"/>
    </row>
    <row r="309" spans="1:18" s="38" customFormat="1" ht="12.75" customHeight="1" x14ac:dyDescent="0.2">
      <c r="A309" s="86"/>
      <c r="B309" s="104"/>
      <c r="C309" s="102"/>
      <c r="D309" s="84"/>
      <c r="E309" s="79"/>
      <c r="F309" s="80"/>
      <c r="G309" s="156"/>
      <c r="H309" s="111"/>
      <c r="I309" s="109">
        <f>SUM(I298:I308)</f>
        <v>0</v>
      </c>
      <c r="J309" s="109">
        <f>SUM(J298:J308)</f>
        <v>0</v>
      </c>
      <c r="K309" s="61"/>
      <c r="L309" s="101"/>
      <c r="M309" s="101"/>
    </row>
    <row r="310" spans="1:18" s="10" customFormat="1" ht="9.75" customHeight="1" x14ac:dyDescent="0.2">
      <c r="A310" s="25"/>
      <c r="B310" s="104"/>
      <c r="C310" s="102"/>
      <c r="D310" s="84"/>
      <c r="E310" s="79"/>
      <c r="F310" s="80"/>
      <c r="G310" s="154"/>
      <c r="H310" s="98"/>
      <c r="I310" s="99"/>
      <c r="J310" s="98"/>
      <c r="K310" s="79"/>
      <c r="L310" s="79"/>
      <c r="M310" s="79"/>
      <c r="N310" s="81"/>
      <c r="O310" s="82"/>
      <c r="R310" s="79"/>
    </row>
    <row r="311" spans="1:18" s="38" customFormat="1" ht="29.25" customHeight="1" x14ac:dyDescent="0.2">
      <c r="A311" s="86" t="s">
        <v>244</v>
      </c>
      <c r="B311" s="76" t="s">
        <v>245</v>
      </c>
      <c r="C311" s="76"/>
      <c r="D311" s="76"/>
      <c r="E311" s="76"/>
      <c r="F311" s="76"/>
      <c r="G311" s="154"/>
      <c r="H311" s="61"/>
      <c r="I311" s="60"/>
      <c r="J311" s="61"/>
      <c r="L311" s="101"/>
      <c r="M311" s="101"/>
    </row>
    <row r="312" spans="1:18" s="38" customFormat="1" ht="40.5" customHeight="1" x14ac:dyDescent="0.2">
      <c r="A312" s="27"/>
      <c r="B312" s="55" t="s">
        <v>246</v>
      </c>
      <c r="E312" s="102" t="s">
        <v>96</v>
      </c>
      <c r="F312" s="84" t="s">
        <v>29</v>
      </c>
      <c r="G312" s="156"/>
      <c r="H312" s="61">
        <f>G312*1.2</f>
        <v>0</v>
      </c>
      <c r="I312" s="60">
        <f>F312*G312</f>
        <v>0</v>
      </c>
      <c r="J312" s="61">
        <f>I312*1.2</f>
        <v>0</v>
      </c>
      <c r="K312" s="85"/>
    </row>
    <row r="313" spans="1:18" s="38" customFormat="1" ht="24.75" customHeight="1" x14ac:dyDescent="0.2">
      <c r="A313" s="27"/>
      <c r="B313" s="103" t="s">
        <v>118</v>
      </c>
      <c r="C313" s="102"/>
      <c r="D313" s="84"/>
      <c r="E313" s="79"/>
      <c r="F313" s="80"/>
      <c r="G313" s="154"/>
      <c r="H313" s="61"/>
      <c r="I313" s="60"/>
      <c r="J313" s="61"/>
    </row>
    <row r="314" spans="1:18" s="38" customFormat="1" ht="12.75" customHeight="1" x14ac:dyDescent="0.2">
      <c r="A314" s="27"/>
      <c r="B314" s="110" t="s">
        <v>98</v>
      </c>
      <c r="E314" s="102" t="s">
        <v>96</v>
      </c>
      <c r="F314" s="84" t="s">
        <v>30</v>
      </c>
      <c r="G314" s="156"/>
      <c r="H314" s="61">
        <f t="shared" ref="H314:H321" si="54">G314*1.2</f>
        <v>0</v>
      </c>
      <c r="I314" s="60">
        <f t="shared" ref="I314:I321" si="55">F314*G314</f>
        <v>0</v>
      </c>
      <c r="J314" s="61">
        <f t="shared" ref="J314:J321" si="56">I314*1.2</f>
        <v>0</v>
      </c>
    </row>
    <row r="315" spans="1:18" s="38" customFormat="1" ht="12.75" customHeight="1" x14ac:dyDescent="0.2">
      <c r="A315" s="27"/>
      <c r="B315" s="110" t="s">
        <v>100</v>
      </c>
      <c r="E315" s="102" t="s">
        <v>96</v>
      </c>
      <c r="F315" s="84" t="s">
        <v>31</v>
      </c>
      <c r="G315" s="156"/>
      <c r="H315" s="61">
        <f t="shared" si="54"/>
        <v>0</v>
      </c>
      <c r="I315" s="60">
        <f t="shared" si="55"/>
        <v>0</v>
      </c>
      <c r="J315" s="61">
        <f t="shared" si="56"/>
        <v>0</v>
      </c>
    </row>
    <row r="316" spans="1:18" s="38" customFormat="1" ht="12.75" customHeight="1" x14ac:dyDescent="0.2">
      <c r="A316" s="27"/>
      <c r="B316" s="110" t="s">
        <v>99</v>
      </c>
      <c r="E316" s="102" t="s">
        <v>96</v>
      </c>
      <c r="F316" s="84" t="s">
        <v>247</v>
      </c>
      <c r="G316" s="156"/>
      <c r="H316" s="61">
        <f t="shared" si="54"/>
        <v>0</v>
      </c>
      <c r="I316" s="60">
        <f t="shared" si="55"/>
        <v>0</v>
      </c>
      <c r="J316" s="61">
        <f t="shared" si="56"/>
        <v>0</v>
      </c>
    </row>
    <row r="317" spans="1:18" s="38" customFormat="1" ht="12.75" customHeight="1" x14ac:dyDescent="0.2">
      <c r="A317" s="27"/>
      <c r="B317" s="110" t="s">
        <v>219</v>
      </c>
      <c r="E317" s="102" t="s">
        <v>96</v>
      </c>
      <c r="F317" s="84" t="s">
        <v>29</v>
      </c>
      <c r="G317" s="156"/>
      <c r="H317" s="61">
        <f t="shared" si="54"/>
        <v>0</v>
      </c>
      <c r="I317" s="60">
        <f t="shared" si="55"/>
        <v>0</v>
      </c>
      <c r="J317" s="61">
        <f t="shared" si="56"/>
        <v>0</v>
      </c>
    </row>
    <row r="318" spans="1:18" s="38" customFormat="1" ht="12.75" customHeight="1" x14ac:dyDescent="0.2">
      <c r="A318" s="27"/>
      <c r="B318" s="110" t="s">
        <v>221</v>
      </c>
      <c r="E318" s="102" t="s">
        <v>96</v>
      </c>
      <c r="F318" s="84" t="s">
        <v>29</v>
      </c>
      <c r="G318" s="156"/>
      <c r="H318" s="61">
        <f t="shared" si="54"/>
        <v>0</v>
      </c>
      <c r="I318" s="60">
        <f t="shared" si="55"/>
        <v>0</v>
      </c>
      <c r="J318" s="61">
        <f t="shared" si="56"/>
        <v>0</v>
      </c>
    </row>
    <row r="319" spans="1:18" s="38" customFormat="1" ht="12.75" customHeight="1" x14ac:dyDescent="0.2">
      <c r="A319" s="27"/>
      <c r="B319" s="110" t="s">
        <v>222</v>
      </c>
      <c r="E319" s="102" t="s">
        <v>96</v>
      </c>
      <c r="F319" s="84" t="s">
        <v>31</v>
      </c>
      <c r="G319" s="156"/>
      <c r="H319" s="61">
        <f t="shared" si="54"/>
        <v>0</v>
      </c>
      <c r="I319" s="60">
        <f t="shared" si="55"/>
        <v>0</v>
      </c>
      <c r="J319" s="61">
        <f t="shared" si="56"/>
        <v>0</v>
      </c>
    </row>
    <row r="320" spans="1:18" s="38" customFormat="1" ht="12.75" customHeight="1" x14ac:dyDescent="0.2">
      <c r="A320" s="27"/>
      <c r="B320" s="110" t="s">
        <v>223</v>
      </c>
      <c r="E320" s="102" t="s">
        <v>96</v>
      </c>
      <c r="F320" s="84" t="s">
        <v>29</v>
      </c>
      <c r="G320" s="156"/>
      <c r="H320" s="61">
        <f t="shared" si="54"/>
        <v>0</v>
      </c>
      <c r="I320" s="60">
        <f t="shared" si="55"/>
        <v>0</v>
      </c>
      <c r="J320" s="61">
        <f t="shared" si="56"/>
        <v>0</v>
      </c>
    </row>
    <row r="321" spans="1:18" s="38" customFormat="1" ht="12.75" customHeight="1" x14ac:dyDescent="0.2">
      <c r="A321" s="86"/>
      <c r="B321" s="104" t="s">
        <v>112</v>
      </c>
      <c r="E321" s="102" t="s">
        <v>96</v>
      </c>
      <c r="F321" s="84" t="s">
        <v>30</v>
      </c>
      <c r="G321" s="156"/>
      <c r="H321" s="61">
        <f t="shared" si="54"/>
        <v>0</v>
      </c>
      <c r="I321" s="60">
        <f t="shared" si="55"/>
        <v>0</v>
      </c>
      <c r="J321" s="61">
        <f t="shared" si="56"/>
        <v>0</v>
      </c>
      <c r="L321" s="101"/>
      <c r="M321" s="101"/>
    </row>
    <row r="322" spans="1:18" s="38" customFormat="1" ht="12.75" customHeight="1" x14ac:dyDescent="0.2">
      <c r="A322" s="86"/>
      <c r="B322" s="104" t="s">
        <v>113</v>
      </c>
      <c r="C322" s="102"/>
      <c r="D322" s="84"/>
      <c r="E322" s="79" t="s">
        <v>505</v>
      </c>
      <c r="F322" s="80">
        <v>1</v>
      </c>
      <c r="G322" s="154"/>
      <c r="H322" s="61">
        <f>G322*1.2</f>
        <v>0</v>
      </c>
      <c r="I322" s="60">
        <f>F322*G322</f>
        <v>0</v>
      </c>
      <c r="J322" s="61">
        <f>I322*1.2</f>
        <v>0</v>
      </c>
      <c r="L322" s="101"/>
      <c r="M322" s="101"/>
    </row>
    <row r="323" spans="1:18" s="38" customFormat="1" ht="12.75" customHeight="1" x14ac:dyDescent="0.2">
      <c r="A323" s="86"/>
      <c r="B323" s="104"/>
      <c r="C323" s="102"/>
      <c r="D323" s="84"/>
      <c r="E323" s="79"/>
      <c r="F323" s="80"/>
      <c r="G323" s="156"/>
      <c r="H323" s="111"/>
      <c r="I323" s="109">
        <f>SUM(I312:I322)</f>
        <v>0</v>
      </c>
      <c r="J323" s="109">
        <f>SUM(J312:J322)</f>
        <v>0</v>
      </c>
      <c r="L323" s="101"/>
      <c r="M323" s="101"/>
    </row>
    <row r="324" spans="1:18" s="10" customFormat="1" ht="9.75" customHeight="1" x14ac:dyDescent="0.2">
      <c r="A324" s="25"/>
      <c r="B324" s="104"/>
      <c r="C324" s="102"/>
      <c r="D324" s="84"/>
      <c r="E324" s="79"/>
      <c r="F324" s="80"/>
      <c r="G324" s="154"/>
      <c r="H324" s="98"/>
      <c r="I324" s="99"/>
      <c r="J324" s="98"/>
      <c r="K324" s="79"/>
      <c r="L324" s="79"/>
      <c r="M324" s="79"/>
      <c r="N324" s="81"/>
      <c r="O324" s="82"/>
      <c r="R324" s="79"/>
    </row>
    <row r="325" spans="1:18" s="38" customFormat="1" ht="29.25" customHeight="1" x14ac:dyDescent="0.2">
      <c r="A325" s="86" t="s">
        <v>50</v>
      </c>
      <c r="B325" s="76" t="s">
        <v>248</v>
      </c>
      <c r="C325" s="76"/>
      <c r="D325" s="76"/>
      <c r="E325" s="76"/>
      <c r="F325" s="76"/>
      <c r="G325" s="154"/>
      <c r="H325" s="98"/>
      <c r="I325" s="99"/>
      <c r="J325" s="98"/>
      <c r="L325" s="101"/>
      <c r="M325" s="101"/>
    </row>
    <row r="326" spans="1:18" s="38" customFormat="1" ht="40.5" customHeight="1" x14ac:dyDescent="0.2">
      <c r="A326" s="27"/>
      <c r="B326" s="55" t="s">
        <v>249</v>
      </c>
      <c r="E326" s="102" t="s">
        <v>96</v>
      </c>
      <c r="F326" s="84" t="s">
        <v>29</v>
      </c>
      <c r="G326" s="156"/>
      <c r="H326" s="61">
        <f>G326*1.2</f>
        <v>0</v>
      </c>
      <c r="I326" s="60">
        <f>F326*G326</f>
        <v>0</v>
      </c>
      <c r="J326" s="61">
        <f>I326*1.2</f>
        <v>0</v>
      </c>
      <c r="K326" s="85"/>
    </row>
    <row r="327" spans="1:18" s="38" customFormat="1" ht="24.75" customHeight="1" x14ac:dyDescent="0.2">
      <c r="A327" s="27"/>
      <c r="B327" s="103" t="s">
        <v>118</v>
      </c>
      <c r="C327" s="102"/>
      <c r="D327" s="84"/>
      <c r="E327" s="79"/>
      <c r="F327" s="80"/>
      <c r="G327" s="154"/>
      <c r="H327" s="61"/>
      <c r="I327" s="60"/>
      <c r="J327" s="61"/>
    </row>
    <row r="328" spans="1:18" s="38" customFormat="1" ht="12.75" customHeight="1" x14ac:dyDescent="0.2">
      <c r="A328" s="27"/>
      <c r="B328" s="110" t="s">
        <v>98</v>
      </c>
      <c r="E328" s="102" t="s">
        <v>96</v>
      </c>
      <c r="F328" s="84" t="s">
        <v>30</v>
      </c>
      <c r="G328" s="156"/>
      <c r="H328" s="61">
        <f t="shared" ref="H328:H335" si="57">G328*1.2</f>
        <v>0</v>
      </c>
      <c r="I328" s="60">
        <f t="shared" ref="I328:I335" si="58">F328*G328</f>
        <v>0</v>
      </c>
      <c r="J328" s="61">
        <f t="shared" ref="J328:J335" si="59">I328*1.2</f>
        <v>0</v>
      </c>
    </row>
    <row r="329" spans="1:18" s="38" customFormat="1" ht="12.75" customHeight="1" x14ac:dyDescent="0.2">
      <c r="A329" s="27"/>
      <c r="B329" s="110" t="s">
        <v>100</v>
      </c>
      <c r="E329" s="102" t="s">
        <v>96</v>
      </c>
      <c r="F329" s="84" t="s">
        <v>31</v>
      </c>
      <c r="G329" s="156"/>
      <c r="H329" s="61">
        <f t="shared" si="57"/>
        <v>0</v>
      </c>
      <c r="I329" s="60">
        <f t="shared" si="58"/>
        <v>0</v>
      </c>
      <c r="J329" s="61">
        <f t="shared" si="59"/>
        <v>0</v>
      </c>
    </row>
    <row r="330" spans="1:18" s="38" customFormat="1" ht="12.75" customHeight="1" x14ac:dyDescent="0.2">
      <c r="A330" s="27"/>
      <c r="B330" s="110" t="s">
        <v>99</v>
      </c>
      <c r="E330" s="102" t="s">
        <v>96</v>
      </c>
      <c r="F330" s="84" t="s">
        <v>252</v>
      </c>
      <c r="G330" s="156"/>
      <c r="H330" s="61">
        <f t="shared" si="57"/>
        <v>0</v>
      </c>
      <c r="I330" s="60">
        <f t="shared" si="58"/>
        <v>0</v>
      </c>
      <c r="J330" s="61">
        <f t="shared" si="59"/>
        <v>0</v>
      </c>
    </row>
    <row r="331" spans="1:18" s="38" customFormat="1" ht="12.75" customHeight="1" x14ac:dyDescent="0.2">
      <c r="A331" s="27"/>
      <c r="B331" s="110" t="s">
        <v>219</v>
      </c>
      <c r="E331" s="102" t="s">
        <v>96</v>
      </c>
      <c r="F331" s="84" t="s">
        <v>29</v>
      </c>
      <c r="G331" s="156"/>
      <c r="H331" s="61">
        <f t="shared" si="57"/>
        <v>0</v>
      </c>
      <c r="I331" s="60">
        <f t="shared" si="58"/>
        <v>0</v>
      </c>
      <c r="J331" s="61">
        <f t="shared" si="59"/>
        <v>0</v>
      </c>
    </row>
    <row r="332" spans="1:18" s="38" customFormat="1" ht="12.75" customHeight="1" x14ac:dyDescent="0.2">
      <c r="A332" s="27"/>
      <c r="B332" s="110" t="s">
        <v>221</v>
      </c>
      <c r="E332" s="102" t="s">
        <v>96</v>
      </c>
      <c r="F332" s="84" t="s">
        <v>29</v>
      </c>
      <c r="G332" s="156"/>
      <c r="H332" s="61">
        <f t="shared" si="57"/>
        <v>0</v>
      </c>
      <c r="I332" s="60">
        <f t="shared" si="58"/>
        <v>0</v>
      </c>
      <c r="J332" s="61">
        <f t="shared" si="59"/>
        <v>0</v>
      </c>
    </row>
    <row r="333" spans="1:18" s="38" customFormat="1" ht="12.75" customHeight="1" x14ac:dyDescent="0.2">
      <c r="A333" s="27"/>
      <c r="B333" s="110" t="s">
        <v>222</v>
      </c>
      <c r="E333" s="102" t="s">
        <v>96</v>
      </c>
      <c r="F333" s="84" t="s">
        <v>31</v>
      </c>
      <c r="G333" s="156"/>
      <c r="H333" s="61">
        <f t="shared" si="57"/>
        <v>0</v>
      </c>
      <c r="I333" s="60">
        <f t="shared" si="58"/>
        <v>0</v>
      </c>
      <c r="J333" s="61">
        <f t="shared" si="59"/>
        <v>0</v>
      </c>
    </row>
    <row r="334" spans="1:18" s="38" customFormat="1" ht="12.75" customHeight="1" x14ac:dyDescent="0.2">
      <c r="A334" s="27"/>
      <c r="B334" s="110" t="s">
        <v>223</v>
      </c>
      <c r="E334" s="102" t="s">
        <v>96</v>
      </c>
      <c r="F334" s="84" t="s">
        <v>29</v>
      </c>
      <c r="G334" s="156"/>
      <c r="H334" s="61">
        <f t="shared" si="57"/>
        <v>0</v>
      </c>
      <c r="I334" s="60">
        <f t="shared" si="58"/>
        <v>0</v>
      </c>
      <c r="J334" s="61">
        <f t="shared" si="59"/>
        <v>0</v>
      </c>
    </row>
    <row r="335" spans="1:18" s="38" customFormat="1" ht="12.75" customHeight="1" x14ac:dyDescent="0.2">
      <c r="A335" s="86"/>
      <c r="B335" s="104" t="s">
        <v>112</v>
      </c>
      <c r="E335" s="102" t="s">
        <v>96</v>
      </c>
      <c r="F335" s="84" t="s">
        <v>30</v>
      </c>
      <c r="G335" s="156"/>
      <c r="H335" s="61">
        <f t="shared" si="57"/>
        <v>0</v>
      </c>
      <c r="I335" s="60">
        <f t="shared" si="58"/>
        <v>0</v>
      </c>
      <c r="J335" s="61">
        <f t="shared" si="59"/>
        <v>0</v>
      </c>
      <c r="L335" s="101"/>
      <c r="M335" s="101"/>
    </row>
    <row r="336" spans="1:18" s="38" customFormat="1" ht="12.75" customHeight="1" x14ac:dyDescent="0.2">
      <c r="A336" s="86"/>
      <c r="B336" s="104" t="s">
        <v>113</v>
      </c>
      <c r="C336" s="102"/>
      <c r="D336" s="84"/>
      <c r="E336" s="79" t="s">
        <v>505</v>
      </c>
      <c r="F336" s="80">
        <v>1</v>
      </c>
      <c r="G336" s="154"/>
      <c r="H336" s="61">
        <f>G336*1.2</f>
        <v>0</v>
      </c>
      <c r="I336" s="60">
        <f>F336*G336</f>
        <v>0</v>
      </c>
      <c r="J336" s="61">
        <f>I336*1.2</f>
        <v>0</v>
      </c>
      <c r="L336" s="101"/>
      <c r="M336" s="101"/>
    </row>
    <row r="337" spans="1:18" s="38" customFormat="1" ht="12.75" customHeight="1" x14ac:dyDescent="0.2">
      <c r="A337" s="86"/>
      <c r="B337" s="104"/>
      <c r="C337" s="102"/>
      <c r="D337" s="84"/>
      <c r="E337" s="79"/>
      <c r="F337" s="80"/>
      <c r="G337" s="156"/>
      <c r="H337" s="111"/>
      <c r="I337" s="109">
        <f>SUM(I326:I336)</f>
        <v>0</v>
      </c>
      <c r="J337" s="109">
        <f>SUM(J326:J336)</f>
        <v>0</v>
      </c>
      <c r="L337" s="101"/>
      <c r="M337" s="101"/>
    </row>
    <row r="338" spans="1:18" s="10" customFormat="1" ht="10.5" customHeight="1" x14ac:dyDescent="0.2">
      <c r="A338" s="25"/>
      <c r="B338" s="104"/>
      <c r="C338" s="102"/>
      <c r="D338" s="84"/>
      <c r="E338" s="79"/>
      <c r="F338" s="80"/>
      <c r="G338" s="154"/>
      <c r="H338" s="98"/>
      <c r="I338" s="99"/>
      <c r="J338" s="98"/>
      <c r="K338" s="79"/>
      <c r="L338" s="79"/>
      <c r="M338" s="79"/>
      <c r="N338" s="81"/>
      <c r="O338" s="82"/>
      <c r="R338" s="79"/>
    </row>
    <row r="339" spans="1:18" s="38" customFormat="1" ht="29.25" customHeight="1" x14ac:dyDescent="0.2">
      <c r="A339" s="86" t="s">
        <v>51</v>
      </c>
      <c r="B339" s="76" t="s">
        <v>253</v>
      </c>
      <c r="C339" s="76"/>
      <c r="D339" s="76"/>
      <c r="E339" s="76"/>
      <c r="F339" s="76"/>
      <c r="G339" s="154"/>
      <c r="H339" s="61"/>
      <c r="I339" s="60"/>
      <c r="J339" s="61"/>
      <c r="L339" s="101"/>
      <c r="M339" s="101"/>
    </row>
    <row r="340" spans="1:18" s="38" customFormat="1" ht="40.5" customHeight="1" x14ac:dyDescent="0.2">
      <c r="A340" s="27"/>
      <c r="B340" s="55" t="s">
        <v>229</v>
      </c>
      <c r="E340" s="102" t="s">
        <v>96</v>
      </c>
      <c r="F340" s="84" t="s">
        <v>29</v>
      </c>
      <c r="G340" s="156"/>
      <c r="H340" s="61">
        <f>G340*1.2</f>
        <v>0</v>
      </c>
      <c r="I340" s="60">
        <f>F340*G340</f>
        <v>0</v>
      </c>
      <c r="J340" s="61">
        <f>I340*1.2</f>
        <v>0</v>
      </c>
      <c r="K340" s="85"/>
    </row>
    <row r="341" spans="1:18" s="38" customFormat="1" ht="24.75" customHeight="1" x14ac:dyDescent="0.2">
      <c r="A341" s="27"/>
      <c r="B341" s="103" t="s">
        <v>118</v>
      </c>
      <c r="E341" s="102"/>
      <c r="F341" s="84"/>
      <c r="G341" s="154"/>
      <c r="H341" s="61"/>
      <c r="I341" s="60"/>
      <c r="J341" s="61"/>
    </row>
    <row r="342" spans="1:18" s="38" customFormat="1" ht="12.75" customHeight="1" x14ac:dyDescent="0.2">
      <c r="A342" s="27"/>
      <c r="B342" s="110" t="s">
        <v>98</v>
      </c>
      <c r="E342" s="102" t="s">
        <v>96</v>
      </c>
      <c r="F342" s="84" t="s">
        <v>30</v>
      </c>
      <c r="G342" s="156"/>
      <c r="H342" s="61">
        <f t="shared" ref="H342:H349" si="60">G342*1.2</f>
        <v>0</v>
      </c>
      <c r="I342" s="60">
        <f t="shared" ref="I342:I349" si="61">F342*G342</f>
        <v>0</v>
      </c>
      <c r="J342" s="61">
        <f t="shared" ref="J342:J349" si="62">I342*1.2</f>
        <v>0</v>
      </c>
    </row>
    <row r="343" spans="1:18" s="38" customFormat="1" ht="12.75" customHeight="1" x14ac:dyDescent="0.2">
      <c r="A343" s="27"/>
      <c r="B343" s="110" t="s">
        <v>100</v>
      </c>
      <c r="E343" s="102" t="s">
        <v>96</v>
      </c>
      <c r="F343" s="84" t="s">
        <v>31</v>
      </c>
      <c r="G343" s="156"/>
      <c r="H343" s="61">
        <f t="shared" si="60"/>
        <v>0</v>
      </c>
      <c r="I343" s="60">
        <f t="shared" si="61"/>
        <v>0</v>
      </c>
      <c r="J343" s="61">
        <f t="shared" si="62"/>
        <v>0</v>
      </c>
    </row>
    <row r="344" spans="1:18" s="38" customFormat="1" ht="12.75" customHeight="1" x14ac:dyDescent="0.2">
      <c r="A344" s="27"/>
      <c r="B344" s="110" t="s">
        <v>99</v>
      </c>
      <c r="E344" s="102" t="s">
        <v>96</v>
      </c>
      <c r="F344" s="84" t="s">
        <v>252</v>
      </c>
      <c r="G344" s="156"/>
      <c r="H344" s="61">
        <f t="shared" si="60"/>
        <v>0</v>
      </c>
      <c r="I344" s="60">
        <f t="shared" si="61"/>
        <v>0</v>
      </c>
      <c r="J344" s="61">
        <f t="shared" si="62"/>
        <v>0</v>
      </c>
    </row>
    <row r="345" spans="1:18" s="38" customFormat="1" ht="12.75" customHeight="1" x14ac:dyDescent="0.2">
      <c r="A345" s="27"/>
      <c r="B345" s="110" t="s">
        <v>219</v>
      </c>
      <c r="E345" s="102" t="s">
        <v>96</v>
      </c>
      <c r="F345" s="84" t="s">
        <v>29</v>
      </c>
      <c r="G345" s="156"/>
      <c r="H345" s="61">
        <f t="shared" si="60"/>
        <v>0</v>
      </c>
      <c r="I345" s="60">
        <f t="shared" si="61"/>
        <v>0</v>
      </c>
      <c r="J345" s="61">
        <f t="shared" si="62"/>
        <v>0</v>
      </c>
    </row>
    <row r="346" spans="1:18" s="38" customFormat="1" ht="12.75" customHeight="1" x14ac:dyDescent="0.2">
      <c r="A346" s="27"/>
      <c r="B346" s="110" t="s">
        <v>221</v>
      </c>
      <c r="E346" s="102" t="s">
        <v>96</v>
      </c>
      <c r="F346" s="84" t="s">
        <v>29</v>
      </c>
      <c r="G346" s="156"/>
      <c r="H346" s="61">
        <f t="shared" si="60"/>
        <v>0</v>
      </c>
      <c r="I346" s="60">
        <f t="shared" si="61"/>
        <v>0</v>
      </c>
      <c r="J346" s="61">
        <f t="shared" si="62"/>
        <v>0</v>
      </c>
    </row>
    <row r="347" spans="1:18" s="38" customFormat="1" ht="12.75" customHeight="1" x14ac:dyDescent="0.2">
      <c r="A347" s="27"/>
      <c r="B347" s="110" t="s">
        <v>222</v>
      </c>
      <c r="E347" s="102" t="s">
        <v>96</v>
      </c>
      <c r="F347" s="84" t="s">
        <v>30</v>
      </c>
      <c r="G347" s="156"/>
      <c r="H347" s="61">
        <f t="shared" si="60"/>
        <v>0</v>
      </c>
      <c r="I347" s="60">
        <f t="shared" si="61"/>
        <v>0</v>
      </c>
      <c r="J347" s="61">
        <f t="shared" si="62"/>
        <v>0</v>
      </c>
    </row>
    <row r="348" spans="1:18" s="38" customFormat="1" ht="12.75" customHeight="1" x14ac:dyDescent="0.2">
      <c r="A348" s="27"/>
      <c r="B348" s="110" t="s">
        <v>223</v>
      </c>
      <c r="E348" s="102" t="s">
        <v>96</v>
      </c>
      <c r="F348" s="84" t="s">
        <v>29</v>
      </c>
      <c r="G348" s="156"/>
      <c r="H348" s="61">
        <f t="shared" si="60"/>
        <v>0</v>
      </c>
      <c r="I348" s="60">
        <f t="shared" si="61"/>
        <v>0</v>
      </c>
      <c r="J348" s="61">
        <f t="shared" si="62"/>
        <v>0</v>
      </c>
    </row>
    <row r="349" spans="1:18" s="38" customFormat="1" ht="12.75" customHeight="1" x14ac:dyDescent="0.2">
      <c r="A349" s="86"/>
      <c r="B349" s="104" t="s">
        <v>112</v>
      </c>
      <c r="E349" s="102" t="s">
        <v>96</v>
      </c>
      <c r="F349" s="84" t="s">
        <v>30</v>
      </c>
      <c r="G349" s="156"/>
      <c r="H349" s="61">
        <f t="shared" si="60"/>
        <v>0</v>
      </c>
      <c r="I349" s="60">
        <f t="shared" si="61"/>
        <v>0</v>
      </c>
      <c r="J349" s="61">
        <f t="shared" si="62"/>
        <v>0</v>
      </c>
      <c r="L349" s="101"/>
      <c r="M349" s="101"/>
    </row>
    <row r="350" spans="1:18" s="38" customFormat="1" ht="12.75" customHeight="1" x14ac:dyDescent="0.2">
      <c r="A350" s="86"/>
      <c r="B350" s="104" t="s">
        <v>113</v>
      </c>
      <c r="C350" s="102"/>
      <c r="D350" s="84"/>
      <c r="E350" s="79" t="s">
        <v>505</v>
      </c>
      <c r="F350" s="80">
        <v>1</v>
      </c>
      <c r="G350" s="154"/>
      <c r="H350" s="61">
        <f>G350*1.2</f>
        <v>0</v>
      </c>
      <c r="I350" s="60">
        <f>F350*G350</f>
        <v>0</v>
      </c>
      <c r="J350" s="61">
        <f>I350*1.2</f>
        <v>0</v>
      </c>
      <c r="L350" s="101"/>
      <c r="M350" s="101"/>
    </row>
    <row r="351" spans="1:18" s="38" customFormat="1" ht="12.75" customHeight="1" x14ac:dyDescent="0.2">
      <c r="A351" s="86"/>
      <c r="B351" s="104"/>
      <c r="C351" s="102"/>
      <c r="D351" s="84"/>
      <c r="E351" s="79"/>
      <c r="F351" s="80"/>
      <c r="G351" s="156"/>
      <c r="H351" s="111"/>
      <c r="I351" s="109">
        <f>SUM(I340:I350)</f>
        <v>0</v>
      </c>
      <c r="J351" s="109">
        <f>SUM(J340:J350)</f>
        <v>0</v>
      </c>
      <c r="L351" s="101"/>
      <c r="M351" s="101"/>
    </row>
    <row r="352" spans="1:18" s="10" customFormat="1" ht="10.5" customHeight="1" x14ac:dyDescent="0.2">
      <c r="A352" s="25"/>
      <c r="B352" s="104"/>
      <c r="C352" s="102"/>
      <c r="D352" s="84"/>
      <c r="E352" s="79"/>
      <c r="F352" s="80"/>
      <c r="G352" s="154"/>
      <c r="H352" s="98"/>
      <c r="I352" s="99"/>
      <c r="J352" s="98"/>
      <c r="K352" s="79"/>
      <c r="L352" s="79"/>
      <c r="M352" s="79"/>
      <c r="N352" s="81"/>
      <c r="O352" s="82"/>
      <c r="R352" s="79"/>
    </row>
    <row r="353" spans="1:18" s="38" customFormat="1" ht="29.25" customHeight="1" x14ac:dyDescent="0.2">
      <c r="A353" s="86" t="s">
        <v>79</v>
      </c>
      <c r="B353" s="76" t="s">
        <v>254</v>
      </c>
      <c r="C353" s="76"/>
      <c r="D353" s="76"/>
      <c r="E353" s="76"/>
      <c r="F353" s="76"/>
      <c r="G353" s="154"/>
      <c r="H353" s="61"/>
      <c r="I353" s="60"/>
      <c r="J353" s="61"/>
      <c r="L353" s="101"/>
      <c r="M353" s="101"/>
    </row>
    <row r="354" spans="1:18" s="38" customFormat="1" ht="40.5" customHeight="1" x14ac:dyDescent="0.2">
      <c r="A354" s="27"/>
      <c r="B354" s="55" t="s">
        <v>229</v>
      </c>
      <c r="E354" s="102" t="s">
        <v>96</v>
      </c>
      <c r="F354" s="84" t="s">
        <v>29</v>
      </c>
      <c r="G354" s="156"/>
      <c r="H354" s="61">
        <f>G354*1.2</f>
        <v>0</v>
      </c>
      <c r="I354" s="60">
        <f>F354*G354</f>
        <v>0</v>
      </c>
      <c r="J354" s="61">
        <f>I354*1.2</f>
        <v>0</v>
      </c>
      <c r="K354" s="85"/>
    </row>
    <row r="355" spans="1:18" s="38" customFormat="1" ht="24.75" customHeight="1" x14ac:dyDescent="0.2">
      <c r="A355" s="27"/>
      <c r="B355" s="103" t="s">
        <v>118</v>
      </c>
      <c r="E355" s="102"/>
      <c r="F355" s="84"/>
      <c r="G355" s="154"/>
      <c r="H355" s="61"/>
      <c r="I355" s="60"/>
      <c r="J355" s="61"/>
    </row>
    <row r="356" spans="1:18" s="38" customFormat="1" ht="12.75" customHeight="1" x14ac:dyDescent="0.2">
      <c r="A356" s="27"/>
      <c r="B356" s="110" t="s">
        <v>98</v>
      </c>
      <c r="E356" s="102" t="s">
        <v>96</v>
      </c>
      <c r="F356" s="84" t="s">
        <v>30</v>
      </c>
      <c r="G356" s="156"/>
      <c r="H356" s="61">
        <f t="shared" ref="H356:H363" si="63">G356*1.2</f>
        <v>0</v>
      </c>
      <c r="I356" s="60">
        <f t="shared" ref="I356:I363" si="64">F356*G356</f>
        <v>0</v>
      </c>
      <c r="J356" s="61">
        <f t="shared" ref="J356:J363" si="65">I356*1.2</f>
        <v>0</v>
      </c>
    </row>
    <row r="357" spans="1:18" s="38" customFormat="1" ht="12.75" customHeight="1" x14ac:dyDescent="0.2">
      <c r="A357" s="27"/>
      <c r="B357" s="110" t="s">
        <v>100</v>
      </c>
      <c r="E357" s="102" t="s">
        <v>96</v>
      </c>
      <c r="F357" s="84" t="s">
        <v>29</v>
      </c>
      <c r="G357" s="156"/>
      <c r="H357" s="61">
        <f t="shared" si="63"/>
        <v>0</v>
      </c>
      <c r="I357" s="60">
        <f t="shared" si="64"/>
        <v>0</v>
      </c>
      <c r="J357" s="61">
        <f t="shared" si="65"/>
        <v>0</v>
      </c>
    </row>
    <row r="358" spans="1:18" s="38" customFormat="1" ht="12.75" customHeight="1" x14ac:dyDescent="0.2">
      <c r="A358" s="27"/>
      <c r="B358" s="110" t="s">
        <v>99</v>
      </c>
      <c r="E358" s="102" t="s">
        <v>96</v>
      </c>
      <c r="F358" s="84" t="s">
        <v>255</v>
      </c>
      <c r="G358" s="156"/>
      <c r="H358" s="61">
        <f t="shared" si="63"/>
        <v>0</v>
      </c>
      <c r="I358" s="60">
        <f t="shared" si="64"/>
        <v>0</v>
      </c>
      <c r="J358" s="61">
        <f t="shared" si="65"/>
        <v>0</v>
      </c>
    </row>
    <row r="359" spans="1:18" s="38" customFormat="1" ht="12.75" customHeight="1" x14ac:dyDescent="0.2">
      <c r="A359" s="27"/>
      <c r="B359" s="110" t="s">
        <v>219</v>
      </c>
      <c r="E359" s="102" t="s">
        <v>96</v>
      </c>
      <c r="F359" s="84" t="s">
        <v>29</v>
      </c>
      <c r="G359" s="156"/>
      <c r="H359" s="61">
        <f t="shared" si="63"/>
        <v>0</v>
      </c>
      <c r="I359" s="60">
        <f t="shared" si="64"/>
        <v>0</v>
      </c>
      <c r="J359" s="61">
        <f t="shared" si="65"/>
        <v>0</v>
      </c>
    </row>
    <row r="360" spans="1:18" s="38" customFormat="1" ht="12.75" customHeight="1" x14ac:dyDescent="0.2">
      <c r="A360" s="27"/>
      <c r="B360" s="110" t="s">
        <v>221</v>
      </c>
      <c r="E360" s="102" t="s">
        <v>96</v>
      </c>
      <c r="F360" s="84" t="s">
        <v>29</v>
      </c>
      <c r="G360" s="156"/>
      <c r="H360" s="61">
        <f t="shared" si="63"/>
        <v>0</v>
      </c>
      <c r="I360" s="60">
        <f t="shared" si="64"/>
        <v>0</v>
      </c>
      <c r="J360" s="61">
        <f t="shared" si="65"/>
        <v>0</v>
      </c>
    </row>
    <row r="361" spans="1:18" s="38" customFormat="1" ht="12.75" customHeight="1" x14ac:dyDescent="0.2">
      <c r="A361" s="27"/>
      <c r="B361" s="110" t="s">
        <v>222</v>
      </c>
      <c r="E361" s="102" t="s">
        <v>96</v>
      </c>
      <c r="F361" s="84" t="s">
        <v>29</v>
      </c>
      <c r="G361" s="156"/>
      <c r="H361" s="61">
        <f t="shared" si="63"/>
        <v>0</v>
      </c>
      <c r="I361" s="60">
        <f t="shared" si="64"/>
        <v>0</v>
      </c>
      <c r="J361" s="61">
        <f t="shared" si="65"/>
        <v>0</v>
      </c>
    </row>
    <row r="362" spans="1:18" s="38" customFormat="1" ht="12.75" customHeight="1" x14ac:dyDescent="0.2">
      <c r="A362" s="27"/>
      <c r="B362" s="110" t="s">
        <v>223</v>
      </c>
      <c r="E362" s="102" t="s">
        <v>96</v>
      </c>
      <c r="F362" s="84" t="s">
        <v>29</v>
      </c>
      <c r="G362" s="156"/>
      <c r="H362" s="61">
        <f t="shared" si="63"/>
        <v>0</v>
      </c>
      <c r="I362" s="60">
        <f t="shared" si="64"/>
        <v>0</v>
      </c>
      <c r="J362" s="61">
        <f t="shared" si="65"/>
        <v>0</v>
      </c>
    </row>
    <row r="363" spans="1:18" s="38" customFormat="1" ht="12.75" customHeight="1" x14ac:dyDescent="0.2">
      <c r="A363" s="86"/>
      <c r="B363" s="104" t="s">
        <v>112</v>
      </c>
      <c r="E363" s="102" t="s">
        <v>96</v>
      </c>
      <c r="F363" s="84" t="s">
        <v>30</v>
      </c>
      <c r="G363" s="156"/>
      <c r="H363" s="61">
        <f t="shared" si="63"/>
        <v>0</v>
      </c>
      <c r="I363" s="60">
        <f t="shared" si="64"/>
        <v>0</v>
      </c>
      <c r="J363" s="61">
        <f t="shared" si="65"/>
        <v>0</v>
      </c>
      <c r="L363" s="101"/>
      <c r="M363" s="101"/>
    </row>
    <row r="364" spans="1:18" s="38" customFormat="1" ht="12.75" customHeight="1" x14ac:dyDescent="0.2">
      <c r="A364" s="86"/>
      <c r="B364" s="104" t="s">
        <v>113</v>
      </c>
      <c r="C364" s="102"/>
      <c r="D364" s="84"/>
      <c r="E364" s="79" t="s">
        <v>505</v>
      </c>
      <c r="F364" s="80">
        <v>1</v>
      </c>
      <c r="G364" s="154"/>
      <c r="H364" s="61">
        <f>G364*1.2</f>
        <v>0</v>
      </c>
      <c r="I364" s="60">
        <f>F364*G364</f>
        <v>0</v>
      </c>
      <c r="J364" s="61">
        <f>I364*1.2</f>
        <v>0</v>
      </c>
      <c r="L364" s="101"/>
      <c r="M364" s="101"/>
    </row>
    <row r="365" spans="1:18" s="38" customFormat="1" ht="12.75" customHeight="1" x14ac:dyDescent="0.2">
      <c r="A365" s="86"/>
      <c r="B365" s="104"/>
      <c r="C365" s="102"/>
      <c r="D365" s="84"/>
      <c r="E365" s="79"/>
      <c r="F365" s="80"/>
      <c r="G365" s="156"/>
      <c r="H365" s="111"/>
      <c r="I365" s="109">
        <f>SUM(I354:I364)</f>
        <v>0</v>
      </c>
      <c r="J365" s="109">
        <f>SUM(J354:J364)</f>
        <v>0</v>
      </c>
      <c r="L365" s="101"/>
      <c r="M365" s="101"/>
    </row>
    <row r="366" spans="1:18" s="10" customFormat="1" ht="10.5" customHeight="1" x14ac:dyDescent="0.2">
      <c r="A366" s="25"/>
      <c r="B366" s="104"/>
      <c r="C366" s="102"/>
      <c r="D366" s="84"/>
      <c r="E366" s="79"/>
      <c r="F366" s="80"/>
      <c r="G366" s="154"/>
      <c r="H366" s="98"/>
      <c r="I366" s="99"/>
      <c r="J366" s="98"/>
      <c r="K366" s="79"/>
      <c r="L366" s="79"/>
      <c r="M366" s="79"/>
      <c r="N366" s="81"/>
      <c r="O366" s="82"/>
      <c r="R366" s="79"/>
    </row>
    <row r="367" spans="1:18" s="38" customFormat="1" ht="29.25" customHeight="1" x14ac:dyDescent="0.2">
      <c r="A367" s="86" t="s">
        <v>256</v>
      </c>
      <c r="B367" s="76" t="s">
        <v>257</v>
      </c>
      <c r="C367" s="76"/>
      <c r="D367" s="76"/>
      <c r="E367" s="76"/>
      <c r="F367" s="76"/>
      <c r="G367" s="154"/>
      <c r="H367" s="61"/>
      <c r="I367" s="60"/>
      <c r="J367" s="61"/>
      <c r="L367" s="101"/>
      <c r="M367" s="101"/>
    </row>
    <row r="368" spans="1:18" s="38" customFormat="1" ht="40.5" customHeight="1" x14ac:dyDescent="0.2">
      <c r="A368" s="27"/>
      <c r="B368" s="55" t="s">
        <v>229</v>
      </c>
      <c r="E368" s="102" t="s">
        <v>96</v>
      </c>
      <c r="F368" s="84" t="s">
        <v>29</v>
      </c>
      <c r="G368" s="156"/>
      <c r="H368" s="61">
        <f>G368*1.2</f>
        <v>0</v>
      </c>
      <c r="I368" s="60">
        <f>F368*G368</f>
        <v>0</v>
      </c>
      <c r="J368" s="61">
        <f>I368*1.2</f>
        <v>0</v>
      </c>
      <c r="K368" s="85"/>
    </row>
    <row r="369" spans="1:18" s="38" customFormat="1" ht="24.75" customHeight="1" x14ac:dyDescent="0.2">
      <c r="A369" s="27"/>
      <c r="B369" s="103" t="s">
        <v>118</v>
      </c>
      <c r="E369" s="102"/>
      <c r="F369" s="84"/>
      <c r="G369" s="154"/>
      <c r="H369" s="61"/>
      <c r="I369" s="60"/>
      <c r="J369" s="61"/>
    </row>
    <row r="370" spans="1:18" s="38" customFormat="1" ht="12.75" customHeight="1" x14ac:dyDescent="0.2">
      <c r="A370" s="27"/>
      <c r="B370" s="110" t="s">
        <v>98</v>
      </c>
      <c r="E370" s="102" t="s">
        <v>96</v>
      </c>
      <c r="F370" s="84" t="s">
        <v>30</v>
      </c>
      <c r="G370" s="156"/>
      <c r="H370" s="61">
        <f t="shared" ref="H370:H377" si="66">G370*1.2</f>
        <v>0</v>
      </c>
      <c r="I370" s="60">
        <f t="shared" ref="I370:I377" si="67">F370*G370</f>
        <v>0</v>
      </c>
      <c r="J370" s="61">
        <f t="shared" ref="J370:J377" si="68">I370*1.2</f>
        <v>0</v>
      </c>
    </row>
    <row r="371" spans="1:18" s="38" customFormat="1" ht="12.75" customHeight="1" x14ac:dyDescent="0.2">
      <c r="A371" s="27"/>
      <c r="B371" s="110" t="s">
        <v>100</v>
      </c>
      <c r="E371" s="102" t="s">
        <v>96</v>
      </c>
      <c r="F371" s="84" t="s">
        <v>31</v>
      </c>
      <c r="G371" s="156"/>
      <c r="H371" s="61">
        <f t="shared" si="66"/>
        <v>0</v>
      </c>
      <c r="I371" s="60">
        <f t="shared" si="67"/>
        <v>0</v>
      </c>
      <c r="J371" s="61">
        <f t="shared" si="68"/>
        <v>0</v>
      </c>
    </row>
    <row r="372" spans="1:18" s="38" customFormat="1" ht="12.75" customHeight="1" x14ac:dyDescent="0.2">
      <c r="A372" s="27"/>
      <c r="B372" s="110" t="s">
        <v>99</v>
      </c>
      <c r="E372" s="102" t="s">
        <v>96</v>
      </c>
      <c r="F372" s="84" t="s">
        <v>238</v>
      </c>
      <c r="G372" s="156"/>
      <c r="H372" s="61">
        <f t="shared" si="66"/>
        <v>0</v>
      </c>
      <c r="I372" s="60">
        <f t="shared" si="67"/>
        <v>0</v>
      </c>
      <c r="J372" s="61">
        <f t="shared" si="68"/>
        <v>0</v>
      </c>
    </row>
    <row r="373" spans="1:18" s="38" customFormat="1" ht="12.75" customHeight="1" x14ac:dyDescent="0.2">
      <c r="A373" s="27"/>
      <c r="B373" s="110" t="s">
        <v>219</v>
      </c>
      <c r="E373" s="102" t="s">
        <v>96</v>
      </c>
      <c r="F373" s="84" t="s">
        <v>29</v>
      </c>
      <c r="G373" s="156"/>
      <c r="H373" s="61">
        <f t="shared" si="66"/>
        <v>0</v>
      </c>
      <c r="I373" s="60">
        <f t="shared" si="67"/>
        <v>0</v>
      </c>
      <c r="J373" s="61">
        <f t="shared" si="68"/>
        <v>0</v>
      </c>
    </row>
    <row r="374" spans="1:18" s="38" customFormat="1" ht="12.75" customHeight="1" x14ac:dyDescent="0.2">
      <c r="A374" s="27"/>
      <c r="B374" s="110" t="s">
        <v>221</v>
      </c>
      <c r="E374" s="102" t="s">
        <v>96</v>
      </c>
      <c r="F374" s="84" t="s">
        <v>29</v>
      </c>
      <c r="G374" s="156"/>
      <c r="H374" s="61">
        <f t="shared" si="66"/>
        <v>0</v>
      </c>
      <c r="I374" s="60">
        <f t="shared" si="67"/>
        <v>0</v>
      </c>
      <c r="J374" s="61">
        <f t="shared" si="68"/>
        <v>0</v>
      </c>
    </row>
    <row r="375" spans="1:18" s="38" customFormat="1" ht="12.75" customHeight="1" x14ac:dyDescent="0.2">
      <c r="A375" s="27"/>
      <c r="B375" s="110" t="s">
        <v>222</v>
      </c>
      <c r="E375" s="102" t="s">
        <v>96</v>
      </c>
      <c r="F375" s="84" t="s">
        <v>32</v>
      </c>
      <c r="G375" s="156"/>
      <c r="H375" s="61">
        <f t="shared" si="66"/>
        <v>0</v>
      </c>
      <c r="I375" s="60">
        <f t="shared" si="67"/>
        <v>0</v>
      </c>
      <c r="J375" s="61">
        <f t="shared" si="68"/>
        <v>0</v>
      </c>
    </row>
    <row r="376" spans="1:18" s="38" customFormat="1" ht="12.75" customHeight="1" x14ac:dyDescent="0.2">
      <c r="A376" s="27"/>
      <c r="B376" s="110" t="s">
        <v>223</v>
      </c>
      <c r="E376" s="102" t="s">
        <v>96</v>
      </c>
      <c r="F376" s="84" t="s">
        <v>29</v>
      </c>
      <c r="G376" s="156"/>
      <c r="H376" s="61">
        <f t="shared" si="66"/>
        <v>0</v>
      </c>
      <c r="I376" s="60">
        <f t="shared" si="67"/>
        <v>0</v>
      </c>
      <c r="J376" s="61">
        <f t="shared" si="68"/>
        <v>0</v>
      </c>
    </row>
    <row r="377" spans="1:18" s="38" customFormat="1" ht="12.75" customHeight="1" x14ac:dyDescent="0.2">
      <c r="A377" s="86"/>
      <c r="B377" s="104" t="s">
        <v>112</v>
      </c>
      <c r="E377" s="102" t="s">
        <v>96</v>
      </c>
      <c r="F377" s="84" t="s">
        <v>30</v>
      </c>
      <c r="G377" s="156"/>
      <c r="H377" s="61">
        <f t="shared" si="66"/>
        <v>0</v>
      </c>
      <c r="I377" s="60">
        <f t="shared" si="67"/>
        <v>0</v>
      </c>
      <c r="J377" s="61">
        <f t="shared" si="68"/>
        <v>0</v>
      </c>
      <c r="L377" s="101"/>
      <c r="M377" s="101"/>
    </row>
    <row r="378" spans="1:18" s="38" customFormat="1" ht="12.75" customHeight="1" x14ac:dyDescent="0.2">
      <c r="A378" s="86"/>
      <c r="B378" s="104" t="s">
        <v>113</v>
      </c>
      <c r="C378" s="102"/>
      <c r="D378" s="84"/>
      <c r="E378" s="79" t="s">
        <v>505</v>
      </c>
      <c r="F378" s="80">
        <v>1</v>
      </c>
      <c r="G378" s="154"/>
      <c r="H378" s="61">
        <f>G378*1.2</f>
        <v>0</v>
      </c>
      <c r="I378" s="60">
        <f>F378*G378</f>
        <v>0</v>
      </c>
      <c r="J378" s="61">
        <f>I378*1.2</f>
        <v>0</v>
      </c>
      <c r="L378" s="101"/>
      <c r="M378" s="101"/>
    </row>
    <row r="379" spans="1:18" s="38" customFormat="1" ht="12.75" customHeight="1" x14ac:dyDescent="0.2">
      <c r="A379" s="86"/>
      <c r="B379" s="104"/>
      <c r="C379" s="102"/>
      <c r="D379" s="84"/>
      <c r="E379" s="79"/>
      <c r="F379" s="80"/>
      <c r="G379" s="156"/>
      <c r="H379" s="111"/>
      <c r="I379" s="109">
        <f>SUM(I368:I378)</f>
        <v>0</v>
      </c>
      <c r="J379" s="109">
        <f>SUM(J368:J378)</f>
        <v>0</v>
      </c>
      <c r="L379" s="101"/>
      <c r="M379" s="101"/>
    </row>
    <row r="380" spans="1:18" s="10" customFormat="1" ht="12.75" customHeight="1" x14ac:dyDescent="0.2">
      <c r="A380" s="25"/>
      <c r="B380" s="104"/>
      <c r="C380" s="102"/>
      <c r="D380" s="84"/>
      <c r="E380" s="79"/>
      <c r="F380" s="80"/>
      <c r="G380" s="154"/>
      <c r="H380" s="98"/>
      <c r="I380" s="99"/>
      <c r="J380" s="98"/>
      <c r="K380" s="79"/>
      <c r="L380" s="79"/>
      <c r="M380" s="79"/>
      <c r="N380" s="81"/>
      <c r="O380" s="82"/>
      <c r="R380" s="79"/>
    </row>
    <row r="381" spans="1:18" s="38" customFormat="1" ht="29.25" customHeight="1" x14ac:dyDescent="0.2">
      <c r="A381" s="86" t="s">
        <v>258</v>
      </c>
      <c r="B381" s="76" t="s">
        <v>259</v>
      </c>
      <c r="C381" s="76"/>
      <c r="D381" s="76"/>
      <c r="E381" s="76"/>
      <c r="F381" s="76"/>
      <c r="G381" s="154"/>
      <c r="H381" s="61"/>
      <c r="I381" s="60"/>
      <c r="J381" s="61"/>
      <c r="L381" s="101"/>
      <c r="M381" s="101"/>
    </row>
    <row r="382" spans="1:18" s="38" customFormat="1" ht="40.5" customHeight="1" x14ac:dyDescent="0.2">
      <c r="A382" s="27"/>
      <c r="B382" s="55" t="s">
        <v>229</v>
      </c>
      <c r="E382" s="102" t="s">
        <v>96</v>
      </c>
      <c r="F382" s="84" t="s">
        <v>29</v>
      </c>
      <c r="G382" s="156"/>
      <c r="H382" s="61">
        <f>G382*1.2</f>
        <v>0</v>
      </c>
      <c r="I382" s="60">
        <f>F382*G382</f>
        <v>0</v>
      </c>
      <c r="J382" s="61">
        <f>I382*1.2</f>
        <v>0</v>
      </c>
      <c r="K382" s="85"/>
    </row>
    <row r="383" spans="1:18" s="38" customFormat="1" ht="24.75" customHeight="1" x14ac:dyDescent="0.2">
      <c r="A383" s="27"/>
      <c r="B383" s="103" t="s">
        <v>118</v>
      </c>
      <c r="E383" s="102"/>
      <c r="F383" s="84"/>
      <c r="G383" s="154"/>
      <c r="H383" s="61"/>
      <c r="I383" s="60"/>
      <c r="J383" s="61"/>
    </row>
    <row r="384" spans="1:18" s="38" customFormat="1" ht="12.75" customHeight="1" x14ac:dyDescent="0.2">
      <c r="A384" s="27"/>
      <c r="B384" s="110" t="s">
        <v>98</v>
      </c>
      <c r="E384" s="102" t="s">
        <v>96</v>
      </c>
      <c r="F384" s="84" t="s">
        <v>30</v>
      </c>
      <c r="G384" s="156"/>
      <c r="H384" s="61">
        <f t="shared" ref="H384:H391" si="69">G384*1.2</f>
        <v>0</v>
      </c>
      <c r="I384" s="60">
        <f t="shared" ref="I384:I391" si="70">F384*G384</f>
        <v>0</v>
      </c>
      <c r="J384" s="61">
        <f t="shared" ref="J384:J391" si="71">I384*1.2</f>
        <v>0</v>
      </c>
    </row>
    <row r="385" spans="1:18" s="38" customFormat="1" ht="12.75" customHeight="1" x14ac:dyDescent="0.2">
      <c r="A385" s="27"/>
      <c r="B385" s="110" t="s">
        <v>100</v>
      </c>
      <c r="E385" s="102" t="s">
        <v>96</v>
      </c>
      <c r="F385" s="84" t="s">
        <v>31</v>
      </c>
      <c r="G385" s="156"/>
      <c r="H385" s="61">
        <f t="shared" si="69"/>
        <v>0</v>
      </c>
      <c r="I385" s="60">
        <f t="shared" si="70"/>
        <v>0</v>
      </c>
      <c r="J385" s="61">
        <f t="shared" si="71"/>
        <v>0</v>
      </c>
    </row>
    <row r="386" spans="1:18" s="38" customFormat="1" ht="12.75" customHeight="1" x14ac:dyDescent="0.2">
      <c r="A386" s="27"/>
      <c r="B386" s="110" t="s">
        <v>99</v>
      </c>
      <c r="E386" s="102" t="s">
        <v>96</v>
      </c>
      <c r="F386" s="84" t="s">
        <v>260</v>
      </c>
      <c r="G386" s="156"/>
      <c r="H386" s="61">
        <f t="shared" si="69"/>
        <v>0</v>
      </c>
      <c r="I386" s="60">
        <f t="shared" si="70"/>
        <v>0</v>
      </c>
      <c r="J386" s="61">
        <f t="shared" si="71"/>
        <v>0</v>
      </c>
    </row>
    <row r="387" spans="1:18" s="38" customFormat="1" ht="12.75" customHeight="1" x14ac:dyDescent="0.2">
      <c r="A387" s="27"/>
      <c r="B387" s="110" t="s">
        <v>219</v>
      </c>
      <c r="E387" s="102" t="s">
        <v>96</v>
      </c>
      <c r="F387" s="84" t="s">
        <v>29</v>
      </c>
      <c r="G387" s="156"/>
      <c r="H387" s="61">
        <f t="shared" si="69"/>
        <v>0</v>
      </c>
      <c r="I387" s="60">
        <f t="shared" si="70"/>
        <v>0</v>
      </c>
      <c r="J387" s="61">
        <f t="shared" si="71"/>
        <v>0</v>
      </c>
    </row>
    <row r="388" spans="1:18" s="38" customFormat="1" ht="12.75" customHeight="1" x14ac:dyDescent="0.2">
      <c r="A388" s="27"/>
      <c r="B388" s="110" t="s">
        <v>221</v>
      </c>
      <c r="E388" s="102" t="s">
        <v>96</v>
      </c>
      <c r="F388" s="84" t="s">
        <v>29</v>
      </c>
      <c r="G388" s="156"/>
      <c r="H388" s="61">
        <f t="shared" si="69"/>
        <v>0</v>
      </c>
      <c r="I388" s="60">
        <f t="shared" si="70"/>
        <v>0</v>
      </c>
      <c r="J388" s="61">
        <f t="shared" si="71"/>
        <v>0</v>
      </c>
    </row>
    <row r="389" spans="1:18" s="38" customFormat="1" ht="12.75" customHeight="1" x14ac:dyDescent="0.2">
      <c r="A389" s="27"/>
      <c r="B389" s="110" t="s">
        <v>222</v>
      </c>
      <c r="E389" s="102" t="s">
        <v>96</v>
      </c>
      <c r="F389" s="84" t="s">
        <v>32</v>
      </c>
      <c r="G389" s="156"/>
      <c r="H389" s="61">
        <f t="shared" si="69"/>
        <v>0</v>
      </c>
      <c r="I389" s="60">
        <f t="shared" si="70"/>
        <v>0</v>
      </c>
      <c r="J389" s="61">
        <f t="shared" si="71"/>
        <v>0</v>
      </c>
    </row>
    <row r="390" spans="1:18" s="38" customFormat="1" ht="12.75" customHeight="1" x14ac:dyDescent="0.2">
      <c r="A390" s="27"/>
      <c r="B390" s="110" t="s">
        <v>223</v>
      </c>
      <c r="E390" s="102" t="s">
        <v>96</v>
      </c>
      <c r="F390" s="84" t="s">
        <v>29</v>
      </c>
      <c r="G390" s="156"/>
      <c r="H390" s="61">
        <f t="shared" si="69"/>
        <v>0</v>
      </c>
      <c r="I390" s="60">
        <f t="shared" si="70"/>
        <v>0</v>
      </c>
      <c r="J390" s="61">
        <f t="shared" si="71"/>
        <v>0</v>
      </c>
    </row>
    <row r="391" spans="1:18" s="38" customFormat="1" ht="12.75" customHeight="1" x14ac:dyDescent="0.2">
      <c r="A391" s="86"/>
      <c r="B391" s="104" t="s">
        <v>112</v>
      </c>
      <c r="E391" s="102" t="s">
        <v>96</v>
      </c>
      <c r="F391" s="84" t="s">
        <v>30</v>
      </c>
      <c r="G391" s="156"/>
      <c r="H391" s="61">
        <f t="shared" si="69"/>
        <v>0</v>
      </c>
      <c r="I391" s="60">
        <f t="shared" si="70"/>
        <v>0</v>
      </c>
      <c r="J391" s="61">
        <f t="shared" si="71"/>
        <v>0</v>
      </c>
      <c r="L391" s="101"/>
      <c r="M391" s="101"/>
    </row>
    <row r="392" spans="1:18" s="38" customFormat="1" ht="12.75" customHeight="1" x14ac:dyDescent="0.2">
      <c r="A392" s="86"/>
      <c r="B392" s="104" t="s">
        <v>113</v>
      </c>
      <c r="C392" s="102"/>
      <c r="D392" s="84"/>
      <c r="E392" s="79" t="s">
        <v>505</v>
      </c>
      <c r="F392" s="80">
        <v>1</v>
      </c>
      <c r="G392" s="154"/>
      <c r="H392" s="61">
        <f>G392*1.2</f>
        <v>0</v>
      </c>
      <c r="I392" s="60">
        <f>F392*G392</f>
        <v>0</v>
      </c>
      <c r="J392" s="61">
        <f>I392*1.2</f>
        <v>0</v>
      </c>
      <c r="L392" s="101"/>
      <c r="M392" s="101"/>
    </row>
    <row r="393" spans="1:18" s="38" customFormat="1" ht="12.75" customHeight="1" x14ac:dyDescent="0.2">
      <c r="A393" s="86"/>
      <c r="B393" s="104"/>
      <c r="C393" s="102"/>
      <c r="D393" s="84"/>
      <c r="E393" s="79"/>
      <c r="F393" s="80"/>
      <c r="G393" s="156"/>
      <c r="H393" s="111"/>
      <c r="I393" s="109">
        <f>SUM(I382:I392)</f>
        <v>0</v>
      </c>
      <c r="J393" s="109">
        <f>SUM(J382:J392)</f>
        <v>0</v>
      </c>
      <c r="L393" s="101"/>
      <c r="M393" s="101"/>
    </row>
    <row r="394" spans="1:18" s="10" customFormat="1" ht="10.5" customHeight="1" x14ac:dyDescent="0.2">
      <c r="A394" s="25"/>
      <c r="B394" s="104"/>
      <c r="C394" s="102"/>
      <c r="D394" s="84"/>
      <c r="E394" s="79"/>
      <c r="F394" s="80"/>
      <c r="G394" s="154"/>
      <c r="H394" s="98"/>
      <c r="I394" s="99"/>
      <c r="J394" s="98"/>
      <c r="K394" s="79"/>
      <c r="L394" s="79"/>
      <c r="M394" s="79"/>
      <c r="N394" s="81"/>
      <c r="O394" s="82"/>
      <c r="R394" s="79"/>
    </row>
    <row r="395" spans="1:18" s="38" customFormat="1" ht="29.25" customHeight="1" x14ac:dyDescent="0.2">
      <c r="A395" s="86" t="s">
        <v>261</v>
      </c>
      <c r="B395" s="76" t="s">
        <v>264</v>
      </c>
      <c r="C395" s="76"/>
      <c r="D395" s="76"/>
      <c r="E395" s="76"/>
      <c r="F395" s="76"/>
      <c r="G395" s="154"/>
      <c r="H395" s="61"/>
      <c r="I395" s="60"/>
      <c r="J395" s="61"/>
      <c r="L395" s="101"/>
      <c r="M395" s="101"/>
    </row>
    <row r="396" spans="1:18" s="38" customFormat="1" ht="40.5" customHeight="1" x14ac:dyDescent="0.2">
      <c r="A396" s="27"/>
      <c r="B396" s="55" t="s">
        <v>240</v>
      </c>
      <c r="E396" s="102" t="s">
        <v>96</v>
      </c>
      <c r="F396" s="84" t="s">
        <v>29</v>
      </c>
      <c r="G396" s="156"/>
      <c r="H396" s="61">
        <f>G396*1.2</f>
        <v>0</v>
      </c>
      <c r="I396" s="60">
        <f>F396*G396</f>
        <v>0</v>
      </c>
      <c r="J396" s="61">
        <f>I396*1.2</f>
        <v>0</v>
      </c>
      <c r="K396" s="85"/>
    </row>
    <row r="397" spans="1:18" s="38" customFormat="1" ht="24.75" customHeight="1" x14ac:dyDescent="0.2">
      <c r="A397" s="27"/>
      <c r="B397" s="103" t="s">
        <v>118</v>
      </c>
      <c r="E397" s="102"/>
      <c r="F397" s="84"/>
      <c r="G397" s="154"/>
      <c r="H397" s="61"/>
      <c r="I397" s="60"/>
      <c r="J397" s="61"/>
    </row>
    <row r="398" spans="1:18" s="38" customFormat="1" ht="12.75" customHeight="1" x14ac:dyDescent="0.2">
      <c r="A398" s="27"/>
      <c r="B398" s="110" t="s">
        <v>98</v>
      </c>
      <c r="E398" s="102" t="s">
        <v>96</v>
      </c>
      <c r="F398" s="84" t="s">
        <v>30</v>
      </c>
      <c r="G398" s="156"/>
      <c r="H398" s="61">
        <f t="shared" ref="H398:H405" si="72">G398*1.2</f>
        <v>0</v>
      </c>
      <c r="I398" s="60">
        <f t="shared" ref="I398:I405" si="73">F398*G398</f>
        <v>0</v>
      </c>
      <c r="J398" s="61">
        <f t="shared" ref="J398:J405" si="74">I398*1.2</f>
        <v>0</v>
      </c>
    </row>
    <row r="399" spans="1:18" s="38" customFormat="1" ht="12.75" customHeight="1" x14ac:dyDescent="0.2">
      <c r="A399" s="27"/>
      <c r="B399" s="110" t="s">
        <v>100</v>
      </c>
      <c r="E399" s="102" t="s">
        <v>96</v>
      </c>
      <c r="F399" s="84" t="s">
        <v>31</v>
      </c>
      <c r="G399" s="156"/>
      <c r="H399" s="61">
        <f t="shared" si="72"/>
        <v>0</v>
      </c>
      <c r="I399" s="60">
        <f t="shared" si="73"/>
        <v>0</v>
      </c>
      <c r="J399" s="61">
        <f t="shared" si="74"/>
        <v>0</v>
      </c>
    </row>
    <row r="400" spans="1:18" s="38" customFormat="1" ht="12.75" customHeight="1" x14ac:dyDescent="0.2">
      <c r="A400" s="27"/>
      <c r="B400" s="110" t="s">
        <v>99</v>
      </c>
      <c r="E400" s="102" t="s">
        <v>96</v>
      </c>
      <c r="F400" s="84" t="s">
        <v>262</v>
      </c>
      <c r="G400" s="156"/>
      <c r="H400" s="61">
        <f t="shared" si="72"/>
        <v>0</v>
      </c>
      <c r="I400" s="60">
        <f t="shared" si="73"/>
        <v>0</v>
      </c>
      <c r="J400" s="61">
        <f t="shared" si="74"/>
        <v>0</v>
      </c>
    </row>
    <row r="401" spans="1:18" s="38" customFormat="1" ht="12.75" customHeight="1" x14ac:dyDescent="0.2">
      <c r="A401" s="27"/>
      <c r="B401" s="110" t="s">
        <v>219</v>
      </c>
      <c r="E401" s="102" t="s">
        <v>96</v>
      </c>
      <c r="F401" s="84" t="s">
        <v>29</v>
      </c>
      <c r="G401" s="156"/>
      <c r="H401" s="61">
        <f t="shared" si="72"/>
        <v>0</v>
      </c>
      <c r="I401" s="60">
        <f t="shared" si="73"/>
        <v>0</v>
      </c>
      <c r="J401" s="61">
        <f t="shared" si="74"/>
        <v>0</v>
      </c>
    </row>
    <row r="402" spans="1:18" s="38" customFormat="1" ht="12.75" customHeight="1" x14ac:dyDescent="0.2">
      <c r="A402" s="27"/>
      <c r="B402" s="110" t="s">
        <v>221</v>
      </c>
      <c r="E402" s="102" t="s">
        <v>96</v>
      </c>
      <c r="F402" s="84" t="s">
        <v>29</v>
      </c>
      <c r="G402" s="156"/>
      <c r="H402" s="61">
        <f t="shared" si="72"/>
        <v>0</v>
      </c>
      <c r="I402" s="60">
        <f t="shared" si="73"/>
        <v>0</v>
      </c>
      <c r="J402" s="61">
        <f t="shared" si="74"/>
        <v>0</v>
      </c>
    </row>
    <row r="403" spans="1:18" s="38" customFormat="1" ht="12.75" customHeight="1" x14ac:dyDescent="0.2">
      <c r="A403" s="27"/>
      <c r="B403" s="110" t="s">
        <v>222</v>
      </c>
      <c r="E403" s="102" t="s">
        <v>96</v>
      </c>
      <c r="F403" s="84" t="s">
        <v>30</v>
      </c>
      <c r="G403" s="156"/>
      <c r="H403" s="61">
        <f t="shared" si="72"/>
        <v>0</v>
      </c>
      <c r="I403" s="60">
        <f t="shared" si="73"/>
        <v>0</v>
      </c>
      <c r="J403" s="61">
        <f t="shared" si="74"/>
        <v>0</v>
      </c>
    </row>
    <row r="404" spans="1:18" s="38" customFormat="1" ht="12.75" customHeight="1" x14ac:dyDescent="0.2">
      <c r="A404" s="27"/>
      <c r="B404" s="110" t="s">
        <v>223</v>
      </c>
      <c r="E404" s="102" t="s">
        <v>96</v>
      </c>
      <c r="F404" s="84" t="s">
        <v>29</v>
      </c>
      <c r="G404" s="156"/>
      <c r="H404" s="61">
        <f t="shared" si="72"/>
        <v>0</v>
      </c>
      <c r="I404" s="60">
        <f t="shared" si="73"/>
        <v>0</v>
      </c>
      <c r="J404" s="61">
        <f t="shared" si="74"/>
        <v>0</v>
      </c>
    </row>
    <row r="405" spans="1:18" s="38" customFormat="1" ht="12.75" customHeight="1" x14ac:dyDescent="0.2">
      <c r="A405" s="86"/>
      <c r="B405" s="104" t="s">
        <v>112</v>
      </c>
      <c r="E405" s="102" t="s">
        <v>96</v>
      </c>
      <c r="F405" s="84" t="s">
        <v>30</v>
      </c>
      <c r="G405" s="156"/>
      <c r="H405" s="61">
        <f t="shared" si="72"/>
        <v>0</v>
      </c>
      <c r="I405" s="60">
        <f t="shared" si="73"/>
        <v>0</v>
      </c>
      <c r="J405" s="61">
        <f t="shared" si="74"/>
        <v>0</v>
      </c>
      <c r="L405" s="101"/>
      <c r="M405" s="101"/>
    </row>
    <row r="406" spans="1:18" s="38" customFormat="1" ht="12.75" customHeight="1" x14ac:dyDescent="0.2">
      <c r="A406" s="86"/>
      <c r="B406" s="104" t="s">
        <v>113</v>
      </c>
      <c r="C406" s="102"/>
      <c r="D406" s="84"/>
      <c r="E406" s="79" t="s">
        <v>505</v>
      </c>
      <c r="F406" s="80">
        <v>1</v>
      </c>
      <c r="G406" s="154"/>
      <c r="H406" s="61">
        <f>G406*1.2</f>
        <v>0</v>
      </c>
      <c r="I406" s="60">
        <f>F406*G406</f>
        <v>0</v>
      </c>
      <c r="J406" s="61">
        <f>I406*1.2</f>
        <v>0</v>
      </c>
      <c r="L406" s="101"/>
      <c r="M406" s="101"/>
    </row>
    <row r="407" spans="1:18" s="38" customFormat="1" ht="12.75" customHeight="1" x14ac:dyDescent="0.2">
      <c r="A407" s="86"/>
      <c r="B407" s="104"/>
      <c r="C407" s="102"/>
      <c r="D407" s="84"/>
      <c r="E407" s="79"/>
      <c r="F407" s="80"/>
      <c r="G407" s="156"/>
      <c r="H407" s="111"/>
      <c r="I407" s="109">
        <f>SUM(I396:I406)</f>
        <v>0</v>
      </c>
      <c r="J407" s="109">
        <f>SUM(J396:J406)</f>
        <v>0</v>
      </c>
      <c r="L407" s="101"/>
      <c r="M407" s="101"/>
    </row>
    <row r="408" spans="1:18" s="10" customFormat="1" ht="11.25" customHeight="1" x14ac:dyDescent="0.2">
      <c r="A408" s="25"/>
      <c r="B408" s="104"/>
      <c r="C408" s="102"/>
      <c r="D408" s="84"/>
      <c r="E408" s="79"/>
      <c r="F408" s="80"/>
      <c r="G408" s="154"/>
      <c r="H408" s="98"/>
      <c r="I408" s="99"/>
      <c r="J408" s="98"/>
      <c r="K408" s="79"/>
      <c r="L408" s="79"/>
      <c r="M408" s="79"/>
      <c r="N408" s="81"/>
      <c r="O408" s="82"/>
      <c r="R408" s="79"/>
    </row>
    <row r="409" spans="1:18" s="38" customFormat="1" ht="29.25" customHeight="1" x14ac:dyDescent="0.2">
      <c r="A409" s="86" t="s">
        <v>263</v>
      </c>
      <c r="B409" s="76" t="s">
        <v>265</v>
      </c>
      <c r="C409" s="76"/>
      <c r="D409" s="76"/>
      <c r="E409" s="76"/>
      <c r="F409" s="76"/>
      <c r="G409" s="154"/>
      <c r="H409" s="61"/>
      <c r="I409" s="60"/>
      <c r="J409" s="61"/>
      <c r="L409" s="101"/>
      <c r="M409" s="101"/>
    </row>
    <row r="410" spans="1:18" s="38" customFormat="1" ht="40.5" customHeight="1" x14ac:dyDescent="0.2">
      <c r="A410" s="27"/>
      <c r="B410" s="55" t="s">
        <v>229</v>
      </c>
      <c r="E410" s="102" t="s">
        <v>96</v>
      </c>
      <c r="F410" s="84" t="s">
        <v>29</v>
      </c>
      <c r="G410" s="156"/>
      <c r="H410" s="61">
        <f>G410*1.2</f>
        <v>0</v>
      </c>
      <c r="I410" s="60">
        <f>F410*G410</f>
        <v>0</v>
      </c>
      <c r="J410" s="61">
        <f>I410*1.2</f>
        <v>0</v>
      </c>
      <c r="K410" s="85"/>
    </row>
    <row r="411" spans="1:18" s="38" customFormat="1" ht="24.75" customHeight="1" x14ac:dyDescent="0.2">
      <c r="A411" s="27"/>
      <c r="B411" s="103" t="s">
        <v>118</v>
      </c>
      <c r="E411" s="102"/>
      <c r="F411" s="84"/>
      <c r="G411" s="154"/>
      <c r="H411" s="61"/>
      <c r="I411" s="60"/>
      <c r="J411" s="61"/>
    </row>
    <row r="412" spans="1:18" s="38" customFormat="1" ht="12.75" customHeight="1" x14ac:dyDescent="0.2">
      <c r="A412" s="27"/>
      <c r="B412" s="110" t="s">
        <v>98</v>
      </c>
      <c r="E412" s="102" t="s">
        <v>96</v>
      </c>
      <c r="F412" s="84" t="s">
        <v>30</v>
      </c>
      <c r="G412" s="156"/>
      <c r="H412" s="61">
        <f t="shared" ref="H412:H419" si="75">G412*1.2</f>
        <v>0</v>
      </c>
      <c r="I412" s="60">
        <f t="shared" ref="I412:I419" si="76">F412*G412</f>
        <v>0</v>
      </c>
      <c r="J412" s="61">
        <f t="shared" ref="J412:J419" si="77">I412*1.2</f>
        <v>0</v>
      </c>
    </row>
    <row r="413" spans="1:18" s="38" customFormat="1" ht="12.75" customHeight="1" x14ac:dyDescent="0.2">
      <c r="A413" s="27"/>
      <c r="B413" s="110" t="s">
        <v>100</v>
      </c>
      <c r="E413" s="102" t="s">
        <v>96</v>
      </c>
      <c r="F413" s="84" t="s">
        <v>29</v>
      </c>
      <c r="G413" s="156"/>
      <c r="H413" s="61">
        <f t="shared" si="75"/>
        <v>0</v>
      </c>
      <c r="I413" s="60">
        <f t="shared" si="76"/>
        <v>0</v>
      </c>
      <c r="J413" s="61">
        <f t="shared" si="77"/>
        <v>0</v>
      </c>
    </row>
    <row r="414" spans="1:18" s="38" customFormat="1" ht="12.75" customHeight="1" x14ac:dyDescent="0.2">
      <c r="A414" s="27"/>
      <c r="B414" s="110" t="s">
        <v>99</v>
      </c>
      <c r="E414" s="102" t="s">
        <v>96</v>
      </c>
      <c r="F414" s="84" t="s">
        <v>266</v>
      </c>
      <c r="G414" s="156"/>
      <c r="H414" s="61">
        <f t="shared" si="75"/>
        <v>0</v>
      </c>
      <c r="I414" s="60">
        <f t="shared" si="76"/>
        <v>0</v>
      </c>
      <c r="J414" s="61">
        <f t="shared" si="77"/>
        <v>0</v>
      </c>
    </row>
    <row r="415" spans="1:18" s="38" customFormat="1" ht="12.75" customHeight="1" x14ac:dyDescent="0.2">
      <c r="A415" s="27"/>
      <c r="B415" s="110" t="s">
        <v>219</v>
      </c>
      <c r="E415" s="102" t="s">
        <v>96</v>
      </c>
      <c r="F415" s="84" t="s">
        <v>29</v>
      </c>
      <c r="G415" s="156"/>
      <c r="H415" s="61">
        <f t="shared" si="75"/>
        <v>0</v>
      </c>
      <c r="I415" s="60">
        <f t="shared" si="76"/>
        <v>0</v>
      </c>
      <c r="J415" s="61">
        <f t="shared" si="77"/>
        <v>0</v>
      </c>
    </row>
    <row r="416" spans="1:18" s="38" customFormat="1" ht="12.75" customHeight="1" x14ac:dyDescent="0.2">
      <c r="A416" s="27"/>
      <c r="B416" s="110" t="s">
        <v>221</v>
      </c>
      <c r="E416" s="102" t="s">
        <v>96</v>
      </c>
      <c r="F416" s="84" t="s">
        <v>29</v>
      </c>
      <c r="G416" s="156"/>
      <c r="H416" s="61">
        <f t="shared" si="75"/>
        <v>0</v>
      </c>
      <c r="I416" s="60">
        <f t="shared" si="76"/>
        <v>0</v>
      </c>
      <c r="J416" s="61">
        <f t="shared" si="77"/>
        <v>0</v>
      </c>
    </row>
    <row r="417" spans="1:18" s="38" customFormat="1" ht="12.75" customHeight="1" x14ac:dyDescent="0.2">
      <c r="A417" s="27"/>
      <c r="B417" s="110" t="s">
        <v>222</v>
      </c>
      <c r="E417" s="102" t="s">
        <v>96</v>
      </c>
      <c r="F417" s="84" t="s">
        <v>31</v>
      </c>
      <c r="G417" s="156"/>
      <c r="H417" s="61">
        <f t="shared" si="75"/>
        <v>0</v>
      </c>
      <c r="I417" s="60">
        <f t="shared" si="76"/>
        <v>0</v>
      </c>
      <c r="J417" s="61">
        <f t="shared" si="77"/>
        <v>0</v>
      </c>
    </row>
    <row r="418" spans="1:18" s="38" customFormat="1" ht="12.75" customHeight="1" x14ac:dyDescent="0.2">
      <c r="A418" s="27"/>
      <c r="B418" s="110" t="s">
        <v>223</v>
      </c>
      <c r="E418" s="102" t="s">
        <v>96</v>
      </c>
      <c r="F418" s="84" t="s">
        <v>29</v>
      </c>
      <c r="G418" s="156"/>
      <c r="H418" s="61">
        <f t="shared" si="75"/>
        <v>0</v>
      </c>
      <c r="I418" s="60">
        <f t="shared" si="76"/>
        <v>0</v>
      </c>
      <c r="J418" s="61">
        <f t="shared" si="77"/>
        <v>0</v>
      </c>
    </row>
    <row r="419" spans="1:18" s="38" customFormat="1" ht="12.75" customHeight="1" x14ac:dyDescent="0.2">
      <c r="A419" s="86"/>
      <c r="B419" s="104" t="s">
        <v>112</v>
      </c>
      <c r="E419" s="102" t="s">
        <v>96</v>
      </c>
      <c r="F419" s="84" t="s">
        <v>30</v>
      </c>
      <c r="G419" s="156"/>
      <c r="H419" s="61">
        <f t="shared" si="75"/>
        <v>0</v>
      </c>
      <c r="I419" s="60">
        <f t="shared" si="76"/>
        <v>0</v>
      </c>
      <c r="J419" s="61">
        <f t="shared" si="77"/>
        <v>0</v>
      </c>
      <c r="L419" s="101"/>
      <c r="M419" s="101"/>
    </row>
    <row r="420" spans="1:18" s="38" customFormat="1" ht="12.75" customHeight="1" x14ac:dyDescent="0.2">
      <c r="A420" s="86"/>
      <c r="B420" s="104" t="s">
        <v>113</v>
      </c>
      <c r="C420" s="102"/>
      <c r="D420" s="84"/>
      <c r="E420" s="79" t="s">
        <v>505</v>
      </c>
      <c r="F420" s="80">
        <v>1</v>
      </c>
      <c r="G420" s="154"/>
      <c r="H420" s="61">
        <f>G420*1.2</f>
        <v>0</v>
      </c>
      <c r="I420" s="60">
        <f>F420*G420</f>
        <v>0</v>
      </c>
      <c r="J420" s="61">
        <f>I420*1.2</f>
        <v>0</v>
      </c>
      <c r="L420" s="101"/>
      <c r="M420" s="101"/>
    </row>
    <row r="421" spans="1:18" s="38" customFormat="1" ht="12.75" customHeight="1" x14ac:dyDescent="0.2">
      <c r="A421" s="86"/>
      <c r="B421" s="104"/>
      <c r="C421" s="102"/>
      <c r="D421" s="84"/>
      <c r="E421" s="79"/>
      <c r="F421" s="80"/>
      <c r="G421" s="156"/>
      <c r="H421" s="111"/>
      <c r="I421" s="109">
        <f>SUM(I410:I420)</f>
        <v>0</v>
      </c>
      <c r="J421" s="109">
        <f>SUM(J410:J420)</f>
        <v>0</v>
      </c>
      <c r="K421" s="61"/>
      <c r="L421" s="101"/>
      <c r="M421" s="101"/>
    </row>
    <row r="422" spans="1:18" s="10" customFormat="1" ht="12.75" customHeight="1" x14ac:dyDescent="0.2">
      <c r="A422" s="25"/>
      <c r="B422" s="104"/>
      <c r="C422" s="102"/>
      <c r="D422" s="84"/>
      <c r="E422" s="79"/>
      <c r="F422" s="80"/>
      <c r="G422" s="154"/>
      <c r="H422" s="98"/>
      <c r="I422" s="99"/>
      <c r="J422" s="98"/>
      <c r="K422" s="79"/>
      <c r="L422" s="79"/>
      <c r="M422" s="79"/>
      <c r="N422" s="81"/>
      <c r="O422" s="82"/>
      <c r="R422" s="79"/>
    </row>
    <row r="423" spans="1:18" s="38" customFormat="1" ht="29.25" customHeight="1" x14ac:dyDescent="0.2">
      <c r="A423" s="86" t="s">
        <v>267</v>
      </c>
      <c r="B423" s="76" t="s">
        <v>268</v>
      </c>
      <c r="C423" s="76"/>
      <c r="D423" s="76"/>
      <c r="E423" s="76"/>
      <c r="F423" s="76"/>
      <c r="G423" s="154"/>
      <c r="H423" s="61"/>
      <c r="I423" s="60"/>
      <c r="J423" s="61"/>
      <c r="L423" s="101"/>
      <c r="M423" s="101"/>
    </row>
    <row r="424" spans="1:18" s="38" customFormat="1" ht="40.5" customHeight="1" x14ac:dyDescent="0.2">
      <c r="A424" s="27"/>
      <c r="B424" s="55" t="s">
        <v>246</v>
      </c>
      <c r="E424" s="102" t="s">
        <v>96</v>
      </c>
      <c r="F424" s="84" t="s">
        <v>29</v>
      </c>
      <c r="G424" s="156"/>
      <c r="H424" s="61">
        <f>G424*1.2</f>
        <v>0</v>
      </c>
      <c r="I424" s="60">
        <f>F424*G424</f>
        <v>0</v>
      </c>
      <c r="J424" s="61">
        <f>I424*1.2</f>
        <v>0</v>
      </c>
      <c r="K424" s="85"/>
    </row>
    <row r="425" spans="1:18" s="38" customFormat="1" ht="24.75" customHeight="1" x14ac:dyDescent="0.2">
      <c r="A425" s="27"/>
      <c r="B425" s="103" t="s">
        <v>118</v>
      </c>
      <c r="E425" s="102"/>
      <c r="F425" s="84"/>
      <c r="G425" s="154"/>
      <c r="H425" s="61"/>
      <c r="I425" s="60"/>
      <c r="J425" s="61"/>
    </row>
    <row r="426" spans="1:18" s="38" customFormat="1" ht="12.75" customHeight="1" x14ac:dyDescent="0.2">
      <c r="A426" s="27"/>
      <c r="B426" s="110" t="s">
        <v>98</v>
      </c>
      <c r="E426" s="102" t="s">
        <v>96</v>
      </c>
      <c r="F426" s="84" t="s">
        <v>30</v>
      </c>
      <c r="G426" s="156"/>
      <c r="H426" s="61">
        <f t="shared" ref="H426:H433" si="78">G426*1.2</f>
        <v>0</v>
      </c>
      <c r="I426" s="60">
        <f t="shared" ref="I426:I433" si="79">F426*G426</f>
        <v>0</v>
      </c>
      <c r="J426" s="61">
        <f t="shared" ref="J426:J433" si="80">I426*1.2</f>
        <v>0</v>
      </c>
    </row>
    <row r="427" spans="1:18" s="38" customFormat="1" ht="12.75" customHeight="1" x14ac:dyDescent="0.2">
      <c r="A427" s="27"/>
      <c r="B427" s="110" t="s">
        <v>100</v>
      </c>
      <c r="E427" s="102" t="s">
        <v>96</v>
      </c>
      <c r="F427" s="84" t="s">
        <v>31</v>
      </c>
      <c r="G427" s="156"/>
      <c r="H427" s="61">
        <f t="shared" si="78"/>
        <v>0</v>
      </c>
      <c r="I427" s="60">
        <f t="shared" si="79"/>
        <v>0</v>
      </c>
      <c r="J427" s="61">
        <f t="shared" si="80"/>
        <v>0</v>
      </c>
    </row>
    <row r="428" spans="1:18" s="38" customFormat="1" ht="12.75" customHeight="1" x14ac:dyDescent="0.2">
      <c r="A428" s="27"/>
      <c r="B428" s="110" t="s">
        <v>99</v>
      </c>
      <c r="E428" s="102" t="s">
        <v>96</v>
      </c>
      <c r="F428" s="84" t="s">
        <v>269</v>
      </c>
      <c r="G428" s="156"/>
      <c r="H428" s="61">
        <f t="shared" si="78"/>
        <v>0</v>
      </c>
      <c r="I428" s="60">
        <f t="shared" si="79"/>
        <v>0</v>
      </c>
      <c r="J428" s="61">
        <f t="shared" si="80"/>
        <v>0</v>
      </c>
    </row>
    <row r="429" spans="1:18" s="38" customFormat="1" ht="12.75" customHeight="1" x14ac:dyDescent="0.2">
      <c r="A429" s="27"/>
      <c r="B429" s="110" t="s">
        <v>219</v>
      </c>
      <c r="E429" s="102" t="s">
        <v>96</v>
      </c>
      <c r="F429" s="84" t="s">
        <v>29</v>
      </c>
      <c r="G429" s="156"/>
      <c r="H429" s="61">
        <f t="shared" si="78"/>
        <v>0</v>
      </c>
      <c r="I429" s="60">
        <f t="shared" si="79"/>
        <v>0</v>
      </c>
      <c r="J429" s="61">
        <f t="shared" si="80"/>
        <v>0</v>
      </c>
    </row>
    <row r="430" spans="1:18" s="38" customFormat="1" ht="12.75" customHeight="1" x14ac:dyDescent="0.2">
      <c r="A430" s="27"/>
      <c r="B430" s="110" t="s">
        <v>221</v>
      </c>
      <c r="E430" s="102" t="s">
        <v>96</v>
      </c>
      <c r="F430" s="84" t="s">
        <v>29</v>
      </c>
      <c r="G430" s="156"/>
      <c r="H430" s="61">
        <f t="shared" si="78"/>
        <v>0</v>
      </c>
      <c r="I430" s="60">
        <f t="shared" si="79"/>
        <v>0</v>
      </c>
      <c r="J430" s="61">
        <f t="shared" si="80"/>
        <v>0</v>
      </c>
    </row>
    <row r="431" spans="1:18" s="38" customFormat="1" ht="12.75" customHeight="1" x14ac:dyDescent="0.2">
      <c r="A431" s="27"/>
      <c r="B431" s="110" t="s">
        <v>222</v>
      </c>
      <c r="E431" s="102" t="s">
        <v>96</v>
      </c>
      <c r="F431" s="84" t="s">
        <v>31</v>
      </c>
      <c r="G431" s="156"/>
      <c r="H431" s="61">
        <f t="shared" si="78"/>
        <v>0</v>
      </c>
      <c r="I431" s="60">
        <f t="shared" si="79"/>
        <v>0</v>
      </c>
      <c r="J431" s="61">
        <f t="shared" si="80"/>
        <v>0</v>
      </c>
    </row>
    <row r="432" spans="1:18" s="38" customFormat="1" ht="12.75" customHeight="1" x14ac:dyDescent="0.2">
      <c r="A432" s="27"/>
      <c r="B432" s="110" t="s">
        <v>223</v>
      </c>
      <c r="E432" s="102" t="s">
        <v>96</v>
      </c>
      <c r="F432" s="84" t="s">
        <v>29</v>
      </c>
      <c r="G432" s="156"/>
      <c r="H432" s="61">
        <f t="shared" si="78"/>
        <v>0</v>
      </c>
      <c r="I432" s="60">
        <f t="shared" si="79"/>
        <v>0</v>
      </c>
      <c r="J432" s="61">
        <f t="shared" si="80"/>
        <v>0</v>
      </c>
    </row>
    <row r="433" spans="1:18" s="38" customFormat="1" ht="12.75" customHeight="1" x14ac:dyDescent="0.2">
      <c r="A433" s="86"/>
      <c r="B433" s="104" t="s">
        <v>112</v>
      </c>
      <c r="E433" s="102" t="s">
        <v>96</v>
      </c>
      <c r="F433" s="84" t="s">
        <v>30</v>
      </c>
      <c r="G433" s="156"/>
      <c r="H433" s="61">
        <f t="shared" si="78"/>
        <v>0</v>
      </c>
      <c r="I433" s="60">
        <f t="shared" si="79"/>
        <v>0</v>
      </c>
      <c r="J433" s="61">
        <f t="shared" si="80"/>
        <v>0</v>
      </c>
      <c r="L433" s="101"/>
      <c r="M433" s="101"/>
    </row>
    <row r="434" spans="1:18" s="38" customFormat="1" ht="12.75" customHeight="1" x14ac:dyDescent="0.2">
      <c r="A434" s="86"/>
      <c r="B434" s="104" t="s">
        <v>113</v>
      </c>
      <c r="C434" s="102"/>
      <c r="D434" s="84"/>
      <c r="E434" s="79" t="s">
        <v>505</v>
      </c>
      <c r="F434" s="80">
        <v>1</v>
      </c>
      <c r="G434" s="154"/>
      <c r="H434" s="61">
        <f>G434*1.2</f>
        <v>0</v>
      </c>
      <c r="I434" s="60">
        <f>F434*G434</f>
        <v>0</v>
      </c>
      <c r="J434" s="61">
        <f>I434*1.2</f>
        <v>0</v>
      </c>
      <c r="L434" s="101"/>
      <c r="M434" s="101"/>
    </row>
    <row r="435" spans="1:18" s="38" customFormat="1" ht="12.75" customHeight="1" x14ac:dyDescent="0.2">
      <c r="A435" s="86"/>
      <c r="B435" s="104"/>
      <c r="C435" s="102"/>
      <c r="D435" s="84"/>
      <c r="E435" s="79"/>
      <c r="F435" s="80"/>
      <c r="G435" s="156"/>
      <c r="H435" s="111"/>
      <c r="I435" s="109">
        <f>SUM(I424:I434)</f>
        <v>0</v>
      </c>
      <c r="J435" s="109">
        <f>SUM(J424:J434)</f>
        <v>0</v>
      </c>
      <c r="K435" s="61"/>
      <c r="L435" s="101"/>
      <c r="M435" s="101"/>
    </row>
    <row r="436" spans="1:18" s="10" customFormat="1" ht="10.5" customHeight="1" x14ac:dyDescent="0.2">
      <c r="A436" s="25"/>
      <c r="B436" s="104"/>
      <c r="C436" s="102"/>
      <c r="D436" s="84"/>
      <c r="E436" s="79"/>
      <c r="F436" s="80"/>
      <c r="G436" s="154"/>
      <c r="H436" s="98"/>
      <c r="I436" s="99"/>
      <c r="J436" s="98"/>
      <c r="K436" s="79"/>
      <c r="L436" s="79"/>
      <c r="M436" s="79"/>
      <c r="N436" s="81"/>
      <c r="O436" s="82"/>
      <c r="R436" s="79"/>
    </row>
    <row r="437" spans="1:18" s="38" customFormat="1" ht="29.25" customHeight="1" x14ac:dyDescent="0.2">
      <c r="A437" s="86" t="s">
        <v>270</v>
      </c>
      <c r="B437" s="76" t="s">
        <v>271</v>
      </c>
      <c r="C437" s="76"/>
      <c r="D437" s="76"/>
      <c r="E437" s="76"/>
      <c r="F437" s="76"/>
      <c r="G437" s="154"/>
      <c r="H437" s="61"/>
      <c r="I437" s="60"/>
      <c r="J437" s="61"/>
      <c r="L437" s="101"/>
      <c r="M437" s="101"/>
    </row>
    <row r="438" spans="1:18" s="38" customFormat="1" ht="40.5" customHeight="1" x14ac:dyDescent="0.2">
      <c r="A438" s="27"/>
      <c r="B438" s="55" t="s">
        <v>240</v>
      </c>
      <c r="E438" s="102" t="s">
        <v>96</v>
      </c>
      <c r="F438" s="84" t="s">
        <v>29</v>
      </c>
      <c r="G438" s="156"/>
      <c r="H438" s="61">
        <f>G438*1.2</f>
        <v>0</v>
      </c>
      <c r="I438" s="60">
        <f>F438*G438</f>
        <v>0</v>
      </c>
      <c r="J438" s="61">
        <f>I438*1.2</f>
        <v>0</v>
      </c>
      <c r="K438" s="85"/>
    </row>
    <row r="439" spans="1:18" s="38" customFormat="1" ht="24.75" customHeight="1" x14ac:dyDescent="0.2">
      <c r="A439" s="27"/>
      <c r="B439" s="103" t="s">
        <v>118</v>
      </c>
      <c r="E439" s="102"/>
      <c r="F439" s="84"/>
      <c r="G439" s="154"/>
      <c r="H439" s="61"/>
      <c r="I439" s="60"/>
      <c r="J439" s="61"/>
    </row>
    <row r="440" spans="1:18" s="38" customFormat="1" ht="12.75" customHeight="1" x14ac:dyDescent="0.2">
      <c r="A440" s="27"/>
      <c r="B440" s="110" t="s">
        <v>98</v>
      </c>
      <c r="E440" s="102" t="s">
        <v>96</v>
      </c>
      <c r="F440" s="84" t="s">
        <v>30</v>
      </c>
      <c r="G440" s="156"/>
      <c r="H440" s="61">
        <f t="shared" ref="H440:H447" si="81">G440*1.2</f>
        <v>0</v>
      </c>
      <c r="I440" s="60">
        <f t="shared" ref="I440:I447" si="82">F440*G440</f>
        <v>0</v>
      </c>
      <c r="J440" s="61">
        <f t="shared" ref="J440:J447" si="83">I440*1.2</f>
        <v>0</v>
      </c>
    </row>
    <row r="441" spans="1:18" s="38" customFormat="1" ht="12.75" customHeight="1" x14ac:dyDescent="0.2">
      <c r="A441" s="27"/>
      <c r="B441" s="110" t="s">
        <v>100</v>
      </c>
      <c r="E441" s="102" t="s">
        <v>96</v>
      </c>
      <c r="F441" s="84" t="s">
        <v>31</v>
      </c>
      <c r="G441" s="156"/>
      <c r="H441" s="61">
        <f t="shared" si="81"/>
        <v>0</v>
      </c>
      <c r="I441" s="60">
        <f t="shared" si="82"/>
        <v>0</v>
      </c>
      <c r="J441" s="61">
        <f t="shared" si="83"/>
        <v>0</v>
      </c>
    </row>
    <row r="442" spans="1:18" s="38" customFormat="1" ht="12.75" customHeight="1" x14ac:dyDescent="0.2">
      <c r="A442" s="27"/>
      <c r="B442" s="110" t="s">
        <v>99</v>
      </c>
      <c r="E442" s="102" t="s">
        <v>96</v>
      </c>
      <c r="F442" s="84" t="s">
        <v>145</v>
      </c>
      <c r="G442" s="156"/>
      <c r="H442" s="61">
        <f t="shared" si="81"/>
        <v>0</v>
      </c>
      <c r="I442" s="60">
        <f t="shared" si="82"/>
        <v>0</v>
      </c>
      <c r="J442" s="61">
        <f t="shared" si="83"/>
        <v>0</v>
      </c>
    </row>
    <row r="443" spans="1:18" s="38" customFormat="1" ht="12.75" customHeight="1" x14ac:dyDescent="0.2">
      <c r="A443" s="27"/>
      <c r="B443" s="110" t="s">
        <v>219</v>
      </c>
      <c r="E443" s="102" t="s">
        <v>96</v>
      </c>
      <c r="F443" s="84" t="s">
        <v>29</v>
      </c>
      <c r="G443" s="156"/>
      <c r="H443" s="61">
        <f t="shared" si="81"/>
        <v>0</v>
      </c>
      <c r="I443" s="60">
        <f t="shared" si="82"/>
        <v>0</v>
      </c>
      <c r="J443" s="61">
        <f t="shared" si="83"/>
        <v>0</v>
      </c>
    </row>
    <row r="444" spans="1:18" s="38" customFormat="1" ht="12.75" customHeight="1" x14ac:dyDescent="0.2">
      <c r="A444" s="27"/>
      <c r="B444" s="110" t="s">
        <v>221</v>
      </c>
      <c r="E444" s="102" t="s">
        <v>96</v>
      </c>
      <c r="F444" s="84" t="s">
        <v>29</v>
      </c>
      <c r="G444" s="156"/>
      <c r="H444" s="61">
        <f t="shared" si="81"/>
        <v>0</v>
      </c>
      <c r="I444" s="60">
        <f t="shared" si="82"/>
        <v>0</v>
      </c>
      <c r="J444" s="61">
        <f t="shared" si="83"/>
        <v>0</v>
      </c>
    </row>
    <row r="445" spans="1:18" s="38" customFormat="1" ht="12.75" customHeight="1" x14ac:dyDescent="0.2">
      <c r="A445" s="27"/>
      <c r="B445" s="110" t="s">
        <v>222</v>
      </c>
      <c r="E445" s="102" t="s">
        <v>96</v>
      </c>
      <c r="F445" s="84" t="s">
        <v>30</v>
      </c>
      <c r="G445" s="156"/>
      <c r="H445" s="61">
        <f t="shared" si="81"/>
        <v>0</v>
      </c>
      <c r="I445" s="60">
        <f t="shared" si="82"/>
        <v>0</v>
      </c>
      <c r="J445" s="61">
        <f t="shared" si="83"/>
        <v>0</v>
      </c>
    </row>
    <row r="446" spans="1:18" s="38" customFormat="1" ht="12.75" customHeight="1" x14ac:dyDescent="0.2">
      <c r="A446" s="27"/>
      <c r="B446" s="110" t="s">
        <v>223</v>
      </c>
      <c r="E446" s="102" t="s">
        <v>96</v>
      </c>
      <c r="F446" s="84" t="s">
        <v>29</v>
      </c>
      <c r="G446" s="156"/>
      <c r="H446" s="61">
        <f t="shared" si="81"/>
        <v>0</v>
      </c>
      <c r="I446" s="60">
        <f t="shared" si="82"/>
        <v>0</v>
      </c>
      <c r="J446" s="61">
        <f t="shared" si="83"/>
        <v>0</v>
      </c>
    </row>
    <row r="447" spans="1:18" s="38" customFormat="1" ht="12.75" customHeight="1" x14ac:dyDescent="0.2">
      <c r="A447" s="86"/>
      <c r="B447" s="104" t="s">
        <v>112</v>
      </c>
      <c r="E447" s="102" t="s">
        <v>96</v>
      </c>
      <c r="F447" s="84" t="s">
        <v>30</v>
      </c>
      <c r="G447" s="156"/>
      <c r="H447" s="61">
        <f t="shared" si="81"/>
        <v>0</v>
      </c>
      <c r="I447" s="60">
        <f t="shared" si="82"/>
        <v>0</v>
      </c>
      <c r="J447" s="61">
        <f t="shared" si="83"/>
        <v>0</v>
      </c>
      <c r="L447" s="101"/>
      <c r="M447" s="101"/>
    </row>
    <row r="448" spans="1:18" s="38" customFormat="1" ht="12.75" customHeight="1" x14ac:dyDescent="0.2">
      <c r="A448" s="86"/>
      <c r="B448" s="104" t="s">
        <v>113</v>
      </c>
      <c r="C448" s="102"/>
      <c r="D448" s="84"/>
      <c r="E448" s="79" t="s">
        <v>505</v>
      </c>
      <c r="F448" s="80">
        <v>1</v>
      </c>
      <c r="G448" s="154"/>
      <c r="H448" s="61">
        <f>G448*1.2</f>
        <v>0</v>
      </c>
      <c r="I448" s="60">
        <f>F448*G448</f>
        <v>0</v>
      </c>
      <c r="J448" s="61">
        <f>I448*1.2</f>
        <v>0</v>
      </c>
      <c r="L448" s="101"/>
      <c r="M448" s="101"/>
    </row>
    <row r="449" spans="1:18" s="38" customFormat="1" ht="12.75" customHeight="1" x14ac:dyDescent="0.2">
      <c r="A449" s="86"/>
      <c r="B449" s="104"/>
      <c r="C449" s="102"/>
      <c r="D449" s="84"/>
      <c r="E449" s="79"/>
      <c r="F449" s="80"/>
      <c r="G449" s="156"/>
      <c r="H449" s="111"/>
      <c r="I449" s="109">
        <f>SUM(I438:I448)</f>
        <v>0</v>
      </c>
      <c r="J449" s="109">
        <f>SUM(J438:J448)</f>
        <v>0</v>
      </c>
      <c r="L449" s="101"/>
      <c r="M449" s="101"/>
    </row>
    <row r="450" spans="1:18" s="10" customFormat="1" ht="9.75" customHeight="1" x14ac:dyDescent="0.2">
      <c r="A450" s="25"/>
      <c r="B450" s="104"/>
      <c r="C450" s="102"/>
      <c r="D450" s="84"/>
      <c r="E450" s="79"/>
      <c r="F450" s="80"/>
      <c r="G450" s="154"/>
      <c r="H450" s="98"/>
      <c r="I450" s="99"/>
      <c r="J450" s="98"/>
      <c r="K450" s="79"/>
      <c r="L450" s="79"/>
      <c r="M450" s="79"/>
      <c r="N450" s="81"/>
      <c r="O450" s="82"/>
      <c r="R450" s="79"/>
    </row>
    <row r="451" spans="1:18" s="38" customFormat="1" ht="29.25" customHeight="1" x14ac:dyDescent="0.2">
      <c r="A451" s="86" t="s">
        <v>272</v>
      </c>
      <c r="B451" s="76" t="s">
        <v>273</v>
      </c>
      <c r="C451" s="76"/>
      <c r="D451" s="76"/>
      <c r="E451" s="76"/>
      <c r="F451" s="76"/>
      <c r="G451" s="154"/>
      <c r="H451" s="61"/>
      <c r="I451" s="60"/>
      <c r="J451" s="61"/>
      <c r="L451" s="101"/>
      <c r="M451" s="101"/>
    </row>
    <row r="452" spans="1:18" s="38" customFormat="1" ht="40.5" customHeight="1" x14ac:dyDescent="0.2">
      <c r="A452" s="27"/>
      <c r="B452" s="55" t="s">
        <v>246</v>
      </c>
      <c r="E452" s="102" t="s">
        <v>96</v>
      </c>
      <c r="F452" s="84" t="s">
        <v>29</v>
      </c>
      <c r="G452" s="156"/>
      <c r="H452" s="61">
        <f>G452*1.2</f>
        <v>0</v>
      </c>
      <c r="I452" s="60">
        <f>F452*G452</f>
        <v>0</v>
      </c>
      <c r="J452" s="61">
        <f>I452*1.2</f>
        <v>0</v>
      </c>
      <c r="K452" s="85"/>
    </row>
    <row r="453" spans="1:18" s="38" customFormat="1" ht="24.75" customHeight="1" x14ac:dyDescent="0.2">
      <c r="A453" s="27"/>
      <c r="B453" s="103" t="s">
        <v>118</v>
      </c>
      <c r="E453" s="102"/>
      <c r="F453" s="84"/>
      <c r="G453" s="154"/>
      <c r="H453" s="61"/>
      <c r="I453" s="60"/>
      <c r="J453" s="61"/>
    </row>
    <row r="454" spans="1:18" s="38" customFormat="1" ht="12.75" customHeight="1" x14ac:dyDescent="0.2">
      <c r="A454" s="27"/>
      <c r="B454" s="110" t="s">
        <v>98</v>
      </c>
      <c r="E454" s="102" t="s">
        <v>96</v>
      </c>
      <c r="F454" s="84" t="s">
        <v>30</v>
      </c>
      <c r="G454" s="156"/>
      <c r="H454" s="61">
        <f t="shared" ref="H454:H461" si="84">G454*1.2</f>
        <v>0</v>
      </c>
      <c r="I454" s="60">
        <f t="shared" ref="I454:I461" si="85">F454*G454</f>
        <v>0</v>
      </c>
      <c r="J454" s="61">
        <f t="shared" ref="J454:J461" si="86">I454*1.2</f>
        <v>0</v>
      </c>
    </row>
    <row r="455" spans="1:18" s="38" customFormat="1" ht="12.75" customHeight="1" x14ac:dyDescent="0.2">
      <c r="A455" s="27"/>
      <c r="B455" s="110" t="s">
        <v>100</v>
      </c>
      <c r="E455" s="102" t="s">
        <v>96</v>
      </c>
      <c r="F455" s="84" t="s">
        <v>31</v>
      </c>
      <c r="G455" s="156"/>
      <c r="H455" s="61">
        <f t="shared" si="84"/>
        <v>0</v>
      </c>
      <c r="I455" s="60">
        <f t="shared" si="85"/>
        <v>0</v>
      </c>
      <c r="J455" s="61">
        <f t="shared" si="86"/>
        <v>0</v>
      </c>
    </row>
    <row r="456" spans="1:18" s="38" customFormat="1" ht="12.75" customHeight="1" x14ac:dyDescent="0.2">
      <c r="A456" s="27"/>
      <c r="B456" s="110" t="s">
        <v>99</v>
      </c>
      <c r="E456" s="102" t="s">
        <v>96</v>
      </c>
      <c r="F456" s="84" t="s">
        <v>37</v>
      </c>
      <c r="G456" s="156"/>
      <c r="H456" s="61">
        <f t="shared" si="84"/>
        <v>0</v>
      </c>
      <c r="I456" s="60">
        <f t="shared" si="85"/>
        <v>0</v>
      </c>
      <c r="J456" s="61">
        <f t="shared" si="86"/>
        <v>0</v>
      </c>
    </row>
    <row r="457" spans="1:18" s="38" customFormat="1" ht="12.75" customHeight="1" x14ac:dyDescent="0.2">
      <c r="A457" s="27"/>
      <c r="B457" s="110" t="s">
        <v>219</v>
      </c>
      <c r="E457" s="102" t="s">
        <v>96</v>
      </c>
      <c r="F457" s="84" t="s">
        <v>29</v>
      </c>
      <c r="G457" s="156"/>
      <c r="H457" s="61">
        <f t="shared" si="84"/>
        <v>0</v>
      </c>
      <c r="I457" s="60">
        <f t="shared" si="85"/>
        <v>0</v>
      </c>
      <c r="J457" s="61">
        <f t="shared" si="86"/>
        <v>0</v>
      </c>
    </row>
    <row r="458" spans="1:18" s="38" customFormat="1" ht="12.75" customHeight="1" x14ac:dyDescent="0.2">
      <c r="A458" s="27"/>
      <c r="B458" s="110" t="s">
        <v>221</v>
      </c>
      <c r="E458" s="102" t="s">
        <v>96</v>
      </c>
      <c r="F458" s="84" t="s">
        <v>29</v>
      </c>
      <c r="G458" s="156"/>
      <c r="H458" s="61">
        <f t="shared" si="84"/>
        <v>0</v>
      </c>
      <c r="I458" s="60">
        <f t="shared" si="85"/>
        <v>0</v>
      </c>
      <c r="J458" s="61">
        <f t="shared" si="86"/>
        <v>0</v>
      </c>
    </row>
    <row r="459" spans="1:18" s="38" customFormat="1" ht="12.75" customHeight="1" x14ac:dyDescent="0.2">
      <c r="A459" s="27"/>
      <c r="B459" s="110" t="s">
        <v>222</v>
      </c>
      <c r="E459" s="102" t="s">
        <v>96</v>
      </c>
      <c r="F459" s="84" t="s">
        <v>31</v>
      </c>
      <c r="G459" s="156"/>
      <c r="H459" s="61">
        <f t="shared" si="84"/>
        <v>0</v>
      </c>
      <c r="I459" s="60">
        <f t="shared" si="85"/>
        <v>0</v>
      </c>
      <c r="J459" s="61">
        <f t="shared" si="86"/>
        <v>0</v>
      </c>
    </row>
    <row r="460" spans="1:18" s="38" customFormat="1" ht="12.75" customHeight="1" x14ac:dyDescent="0.2">
      <c r="A460" s="27"/>
      <c r="B460" s="110" t="s">
        <v>223</v>
      </c>
      <c r="E460" s="102" t="s">
        <v>96</v>
      </c>
      <c r="F460" s="84" t="s">
        <v>29</v>
      </c>
      <c r="G460" s="156"/>
      <c r="H460" s="61">
        <f t="shared" si="84"/>
        <v>0</v>
      </c>
      <c r="I460" s="60">
        <f t="shared" si="85"/>
        <v>0</v>
      </c>
      <c r="J460" s="61">
        <f t="shared" si="86"/>
        <v>0</v>
      </c>
    </row>
    <row r="461" spans="1:18" s="38" customFormat="1" ht="12.75" customHeight="1" x14ac:dyDescent="0.2">
      <c r="A461" s="86"/>
      <c r="B461" s="104" t="s">
        <v>112</v>
      </c>
      <c r="E461" s="102" t="s">
        <v>96</v>
      </c>
      <c r="F461" s="84" t="s">
        <v>30</v>
      </c>
      <c r="G461" s="156"/>
      <c r="H461" s="61">
        <f t="shared" si="84"/>
        <v>0</v>
      </c>
      <c r="I461" s="60">
        <f t="shared" si="85"/>
        <v>0</v>
      </c>
      <c r="J461" s="61">
        <f t="shared" si="86"/>
        <v>0</v>
      </c>
      <c r="L461" s="101"/>
      <c r="M461" s="101"/>
    </row>
    <row r="462" spans="1:18" s="38" customFormat="1" ht="12.75" customHeight="1" x14ac:dyDescent="0.2">
      <c r="A462" s="86"/>
      <c r="B462" s="104" t="s">
        <v>113</v>
      </c>
      <c r="C462" s="102"/>
      <c r="D462" s="84"/>
      <c r="E462" s="79" t="s">
        <v>505</v>
      </c>
      <c r="F462" s="80">
        <v>1</v>
      </c>
      <c r="G462" s="154"/>
      <c r="H462" s="61">
        <f>G462*1.2</f>
        <v>0</v>
      </c>
      <c r="I462" s="60">
        <f>F462*G462</f>
        <v>0</v>
      </c>
      <c r="J462" s="61">
        <f>I462*1.2</f>
        <v>0</v>
      </c>
      <c r="L462" s="101"/>
      <c r="M462" s="101"/>
    </row>
    <row r="463" spans="1:18" s="38" customFormat="1" ht="12.75" customHeight="1" x14ac:dyDescent="0.2">
      <c r="A463" s="86"/>
      <c r="B463" s="104"/>
      <c r="C463" s="102"/>
      <c r="D463" s="84"/>
      <c r="E463" s="79"/>
      <c r="F463" s="80"/>
      <c r="G463" s="156"/>
      <c r="H463" s="111"/>
      <c r="I463" s="109">
        <f>SUM(I452:I462)</f>
        <v>0</v>
      </c>
      <c r="J463" s="109">
        <f>SUM(J452:J462)</f>
        <v>0</v>
      </c>
      <c r="L463" s="101"/>
      <c r="M463" s="101"/>
    </row>
    <row r="464" spans="1:18" s="10" customFormat="1" ht="9" customHeight="1" x14ac:dyDescent="0.2">
      <c r="A464" s="25"/>
      <c r="B464" s="104"/>
      <c r="C464" s="102"/>
      <c r="D464" s="84"/>
      <c r="E464" s="79"/>
      <c r="F464" s="80"/>
      <c r="G464" s="154"/>
      <c r="H464" s="98"/>
      <c r="I464" s="99"/>
      <c r="J464" s="98"/>
      <c r="K464" s="79"/>
      <c r="L464" s="79"/>
      <c r="M464" s="79"/>
      <c r="N464" s="81"/>
      <c r="O464" s="82"/>
      <c r="R464" s="79"/>
    </row>
    <row r="465" spans="1:18" s="38" customFormat="1" ht="29.25" customHeight="1" x14ac:dyDescent="0.2">
      <c r="A465" s="86" t="s">
        <v>274</v>
      </c>
      <c r="B465" s="76" t="s">
        <v>275</v>
      </c>
      <c r="C465" s="76"/>
      <c r="D465" s="76"/>
      <c r="E465" s="76"/>
      <c r="F465" s="76"/>
      <c r="G465" s="154"/>
      <c r="H465" s="61"/>
      <c r="I465" s="60"/>
      <c r="J465" s="61"/>
      <c r="L465" s="101"/>
      <c r="M465" s="101"/>
    </row>
    <row r="466" spans="1:18" s="38" customFormat="1" ht="40.5" customHeight="1" x14ac:dyDescent="0.2">
      <c r="A466" s="27"/>
      <c r="B466" s="55" t="s">
        <v>246</v>
      </c>
      <c r="E466" s="102" t="s">
        <v>96</v>
      </c>
      <c r="F466" s="84" t="s">
        <v>29</v>
      </c>
      <c r="G466" s="156"/>
      <c r="H466" s="61">
        <f>G466*1.2</f>
        <v>0</v>
      </c>
      <c r="I466" s="60">
        <f>F466*G466</f>
        <v>0</v>
      </c>
      <c r="J466" s="61">
        <f>I466*1.2</f>
        <v>0</v>
      </c>
      <c r="K466" s="85"/>
    </row>
    <row r="467" spans="1:18" s="38" customFormat="1" ht="24.75" customHeight="1" x14ac:dyDescent="0.2">
      <c r="A467" s="27"/>
      <c r="B467" s="103" t="s">
        <v>118</v>
      </c>
      <c r="E467" s="102"/>
      <c r="F467" s="84"/>
      <c r="G467" s="154"/>
      <c r="H467" s="61"/>
      <c r="I467" s="60"/>
      <c r="J467" s="61"/>
    </row>
    <row r="468" spans="1:18" s="38" customFormat="1" ht="12.75" customHeight="1" x14ac:dyDescent="0.2">
      <c r="A468" s="27"/>
      <c r="B468" s="110" t="s">
        <v>98</v>
      </c>
      <c r="E468" s="102" t="s">
        <v>96</v>
      </c>
      <c r="F468" s="84" t="s">
        <v>30</v>
      </c>
      <c r="G468" s="156"/>
      <c r="H468" s="61">
        <f t="shared" ref="H468:H475" si="87">G468*1.2</f>
        <v>0</v>
      </c>
      <c r="I468" s="60">
        <f t="shared" ref="I468:I475" si="88">F468*G468</f>
        <v>0</v>
      </c>
      <c r="J468" s="61">
        <f t="shared" ref="J468:J475" si="89">I468*1.2</f>
        <v>0</v>
      </c>
    </row>
    <row r="469" spans="1:18" s="38" customFormat="1" ht="12.75" customHeight="1" x14ac:dyDescent="0.2">
      <c r="A469" s="27"/>
      <c r="B469" s="110" t="s">
        <v>100</v>
      </c>
      <c r="E469" s="102" t="s">
        <v>96</v>
      </c>
      <c r="F469" s="84" t="s">
        <v>29</v>
      </c>
      <c r="G469" s="156"/>
      <c r="H469" s="61">
        <f t="shared" si="87"/>
        <v>0</v>
      </c>
      <c r="I469" s="60">
        <f t="shared" si="88"/>
        <v>0</v>
      </c>
      <c r="J469" s="61">
        <f t="shared" si="89"/>
        <v>0</v>
      </c>
    </row>
    <row r="470" spans="1:18" s="38" customFormat="1" ht="12.75" customHeight="1" x14ac:dyDescent="0.2">
      <c r="A470" s="27"/>
      <c r="B470" s="110" t="s">
        <v>99</v>
      </c>
      <c r="E470" s="102" t="s">
        <v>96</v>
      </c>
      <c r="F470" s="84" t="s">
        <v>68</v>
      </c>
      <c r="G470" s="156"/>
      <c r="H470" s="61">
        <f t="shared" si="87"/>
        <v>0</v>
      </c>
      <c r="I470" s="60">
        <f t="shared" si="88"/>
        <v>0</v>
      </c>
      <c r="J470" s="61">
        <f t="shared" si="89"/>
        <v>0</v>
      </c>
    </row>
    <row r="471" spans="1:18" s="38" customFormat="1" ht="12.75" customHeight="1" x14ac:dyDescent="0.2">
      <c r="A471" s="27"/>
      <c r="B471" s="110" t="s">
        <v>219</v>
      </c>
      <c r="E471" s="102" t="s">
        <v>96</v>
      </c>
      <c r="F471" s="84" t="s">
        <v>29</v>
      </c>
      <c r="G471" s="156"/>
      <c r="H471" s="61">
        <f t="shared" si="87"/>
        <v>0</v>
      </c>
      <c r="I471" s="60">
        <f t="shared" si="88"/>
        <v>0</v>
      </c>
      <c r="J471" s="61">
        <f t="shared" si="89"/>
        <v>0</v>
      </c>
    </row>
    <row r="472" spans="1:18" s="38" customFormat="1" ht="12.75" customHeight="1" x14ac:dyDescent="0.2">
      <c r="A472" s="27"/>
      <c r="B472" s="110" t="s">
        <v>221</v>
      </c>
      <c r="E472" s="102" t="s">
        <v>96</v>
      </c>
      <c r="F472" s="84" t="s">
        <v>29</v>
      </c>
      <c r="G472" s="156"/>
      <c r="H472" s="61">
        <f t="shared" si="87"/>
        <v>0</v>
      </c>
      <c r="I472" s="60">
        <f t="shared" si="88"/>
        <v>0</v>
      </c>
      <c r="J472" s="61">
        <f t="shared" si="89"/>
        <v>0</v>
      </c>
    </row>
    <row r="473" spans="1:18" s="38" customFormat="1" ht="12.75" customHeight="1" x14ac:dyDescent="0.2">
      <c r="A473" s="27"/>
      <c r="B473" s="110" t="s">
        <v>222</v>
      </c>
      <c r="E473" s="102" t="s">
        <v>96</v>
      </c>
      <c r="F473" s="84" t="s">
        <v>29</v>
      </c>
      <c r="G473" s="156"/>
      <c r="H473" s="61">
        <f t="shared" si="87"/>
        <v>0</v>
      </c>
      <c r="I473" s="60">
        <f t="shared" si="88"/>
        <v>0</v>
      </c>
      <c r="J473" s="61">
        <f t="shared" si="89"/>
        <v>0</v>
      </c>
    </row>
    <row r="474" spans="1:18" s="38" customFormat="1" ht="12.75" customHeight="1" x14ac:dyDescent="0.2">
      <c r="A474" s="27"/>
      <c r="B474" s="110" t="s">
        <v>223</v>
      </c>
      <c r="E474" s="102" t="s">
        <v>96</v>
      </c>
      <c r="F474" s="84" t="s">
        <v>29</v>
      </c>
      <c r="G474" s="156"/>
      <c r="H474" s="61">
        <f t="shared" si="87"/>
        <v>0</v>
      </c>
      <c r="I474" s="60">
        <f t="shared" si="88"/>
        <v>0</v>
      </c>
      <c r="J474" s="61">
        <f t="shared" si="89"/>
        <v>0</v>
      </c>
    </row>
    <row r="475" spans="1:18" s="38" customFormat="1" ht="12.75" customHeight="1" x14ac:dyDescent="0.2">
      <c r="A475" s="86"/>
      <c r="B475" s="104" t="s">
        <v>112</v>
      </c>
      <c r="E475" s="102" t="s">
        <v>96</v>
      </c>
      <c r="F475" s="84" t="s">
        <v>30</v>
      </c>
      <c r="G475" s="156"/>
      <c r="H475" s="61">
        <f t="shared" si="87"/>
        <v>0</v>
      </c>
      <c r="I475" s="60">
        <f t="shared" si="88"/>
        <v>0</v>
      </c>
      <c r="J475" s="61">
        <f t="shared" si="89"/>
        <v>0</v>
      </c>
      <c r="L475" s="101"/>
      <c r="M475" s="101"/>
    </row>
    <row r="476" spans="1:18" s="38" customFormat="1" ht="12.75" customHeight="1" x14ac:dyDescent="0.2">
      <c r="A476" s="86"/>
      <c r="B476" s="104" t="s">
        <v>113</v>
      </c>
      <c r="C476" s="102"/>
      <c r="D476" s="84"/>
      <c r="E476" s="79" t="s">
        <v>505</v>
      </c>
      <c r="F476" s="80">
        <v>1</v>
      </c>
      <c r="G476" s="154"/>
      <c r="H476" s="61">
        <f>G476*1.2</f>
        <v>0</v>
      </c>
      <c r="I476" s="60">
        <f>F476*G476</f>
        <v>0</v>
      </c>
      <c r="J476" s="61">
        <f>I476*1.2</f>
        <v>0</v>
      </c>
      <c r="L476" s="101"/>
      <c r="M476" s="101"/>
    </row>
    <row r="477" spans="1:18" s="38" customFormat="1" ht="12.75" customHeight="1" x14ac:dyDescent="0.2">
      <c r="A477" s="86"/>
      <c r="B477" s="104"/>
      <c r="C477" s="102"/>
      <c r="D477" s="84"/>
      <c r="E477" s="79"/>
      <c r="F477" s="80"/>
      <c r="G477" s="156"/>
      <c r="H477" s="111"/>
      <c r="I477" s="109">
        <f>SUM(I466:I476)</f>
        <v>0</v>
      </c>
      <c r="J477" s="109">
        <f>SUM(J466:J476)</f>
        <v>0</v>
      </c>
      <c r="L477" s="101"/>
      <c r="M477" s="101"/>
    </row>
    <row r="478" spans="1:18" s="10" customFormat="1" ht="11.25" customHeight="1" x14ac:dyDescent="0.2">
      <c r="A478" s="25"/>
      <c r="B478" s="104"/>
      <c r="C478" s="102"/>
      <c r="D478" s="84"/>
      <c r="E478" s="79"/>
      <c r="F478" s="80"/>
      <c r="G478" s="154"/>
      <c r="H478" s="98"/>
      <c r="I478" s="99"/>
      <c r="J478" s="98"/>
      <c r="K478" s="79"/>
      <c r="L478" s="79"/>
      <c r="M478" s="79"/>
      <c r="N478" s="81"/>
      <c r="O478" s="82"/>
      <c r="R478" s="79"/>
    </row>
    <row r="479" spans="1:18" s="38" customFormat="1" ht="29.25" customHeight="1" x14ac:dyDescent="0.2">
      <c r="A479" s="86" t="s">
        <v>276</v>
      </c>
      <c r="B479" s="76" t="s">
        <v>277</v>
      </c>
      <c r="C479" s="76"/>
      <c r="D479" s="76"/>
      <c r="E479" s="76"/>
      <c r="F479" s="76"/>
      <c r="G479" s="154"/>
      <c r="H479" s="61"/>
      <c r="I479" s="60"/>
      <c r="J479" s="61"/>
      <c r="L479" s="101"/>
      <c r="M479" s="101"/>
    </row>
    <row r="480" spans="1:18" s="38" customFormat="1" ht="40.5" customHeight="1" x14ac:dyDescent="0.2">
      <c r="A480" s="27"/>
      <c r="B480" s="55" t="s">
        <v>229</v>
      </c>
      <c r="E480" s="102" t="s">
        <v>96</v>
      </c>
      <c r="F480" s="84" t="s">
        <v>29</v>
      </c>
      <c r="G480" s="156"/>
      <c r="H480" s="61">
        <f>G480*1.2</f>
        <v>0</v>
      </c>
      <c r="I480" s="60">
        <f>F480*G480</f>
        <v>0</v>
      </c>
      <c r="J480" s="61">
        <f>I480*1.2</f>
        <v>0</v>
      </c>
      <c r="K480" s="85"/>
    </row>
    <row r="481" spans="1:18" s="38" customFormat="1" ht="24.75" customHeight="1" x14ac:dyDescent="0.2">
      <c r="A481" s="27"/>
      <c r="B481" s="103" t="s">
        <v>118</v>
      </c>
      <c r="E481" s="102"/>
      <c r="F481" s="84"/>
      <c r="G481" s="154"/>
      <c r="H481" s="61"/>
      <c r="I481" s="60"/>
      <c r="J481" s="61"/>
    </row>
    <row r="482" spans="1:18" s="38" customFormat="1" ht="12.75" customHeight="1" x14ac:dyDescent="0.2">
      <c r="A482" s="27"/>
      <c r="B482" s="110" t="s">
        <v>98</v>
      </c>
      <c r="E482" s="102" t="s">
        <v>96</v>
      </c>
      <c r="F482" s="84" t="s">
        <v>30</v>
      </c>
      <c r="G482" s="156"/>
      <c r="H482" s="61">
        <f t="shared" ref="H482:H489" si="90">G482*1.2</f>
        <v>0</v>
      </c>
      <c r="I482" s="60">
        <f t="shared" ref="I482:I489" si="91">F482*G482</f>
        <v>0</v>
      </c>
      <c r="J482" s="61">
        <f t="shared" ref="J482:J489" si="92">I482*1.2</f>
        <v>0</v>
      </c>
    </row>
    <row r="483" spans="1:18" s="38" customFormat="1" ht="12.75" customHeight="1" x14ac:dyDescent="0.2">
      <c r="A483" s="27"/>
      <c r="B483" s="110" t="s">
        <v>100</v>
      </c>
      <c r="E483" s="102" t="s">
        <v>96</v>
      </c>
      <c r="F483" s="84" t="s">
        <v>31</v>
      </c>
      <c r="G483" s="156"/>
      <c r="H483" s="61">
        <f t="shared" si="90"/>
        <v>0</v>
      </c>
      <c r="I483" s="60">
        <f t="shared" si="91"/>
        <v>0</v>
      </c>
      <c r="J483" s="61">
        <f t="shared" si="92"/>
        <v>0</v>
      </c>
    </row>
    <row r="484" spans="1:18" s="38" customFormat="1" ht="12.75" customHeight="1" x14ac:dyDescent="0.2">
      <c r="A484" s="27"/>
      <c r="B484" s="110" t="s">
        <v>99</v>
      </c>
      <c r="E484" s="102" t="s">
        <v>96</v>
      </c>
      <c r="F484" s="84" t="s">
        <v>186</v>
      </c>
      <c r="G484" s="156"/>
      <c r="H484" s="61">
        <f t="shared" si="90"/>
        <v>0</v>
      </c>
      <c r="I484" s="60">
        <f t="shared" si="91"/>
        <v>0</v>
      </c>
      <c r="J484" s="61">
        <f t="shared" si="92"/>
        <v>0</v>
      </c>
    </row>
    <row r="485" spans="1:18" s="38" customFormat="1" ht="12.75" customHeight="1" x14ac:dyDescent="0.2">
      <c r="A485" s="27"/>
      <c r="B485" s="110" t="s">
        <v>219</v>
      </c>
      <c r="E485" s="102" t="s">
        <v>96</v>
      </c>
      <c r="F485" s="84" t="s">
        <v>29</v>
      </c>
      <c r="G485" s="156"/>
      <c r="H485" s="61">
        <f t="shared" si="90"/>
        <v>0</v>
      </c>
      <c r="I485" s="60">
        <f t="shared" si="91"/>
        <v>0</v>
      </c>
      <c r="J485" s="61">
        <f t="shared" si="92"/>
        <v>0</v>
      </c>
    </row>
    <row r="486" spans="1:18" s="38" customFormat="1" ht="12.75" customHeight="1" x14ac:dyDescent="0.2">
      <c r="A486" s="27"/>
      <c r="B486" s="110" t="s">
        <v>221</v>
      </c>
      <c r="E486" s="102" t="s">
        <v>96</v>
      </c>
      <c r="F486" s="84" t="s">
        <v>30</v>
      </c>
      <c r="G486" s="156"/>
      <c r="H486" s="61">
        <f t="shared" si="90"/>
        <v>0</v>
      </c>
      <c r="I486" s="60">
        <f t="shared" si="91"/>
        <v>0</v>
      </c>
      <c r="J486" s="61">
        <f t="shared" si="92"/>
        <v>0</v>
      </c>
    </row>
    <row r="487" spans="1:18" s="38" customFormat="1" ht="12.75" customHeight="1" x14ac:dyDescent="0.2">
      <c r="A487" s="27"/>
      <c r="B487" s="110" t="s">
        <v>222</v>
      </c>
      <c r="E487" s="102" t="s">
        <v>96</v>
      </c>
      <c r="F487" s="84" t="s">
        <v>30</v>
      </c>
      <c r="G487" s="156"/>
      <c r="H487" s="61">
        <f t="shared" si="90"/>
        <v>0</v>
      </c>
      <c r="I487" s="60">
        <f t="shared" si="91"/>
        <v>0</v>
      </c>
      <c r="J487" s="61">
        <f t="shared" si="92"/>
        <v>0</v>
      </c>
    </row>
    <row r="488" spans="1:18" s="38" customFormat="1" ht="12.75" customHeight="1" x14ac:dyDescent="0.2">
      <c r="A488" s="27"/>
      <c r="B488" s="110" t="s">
        <v>223</v>
      </c>
      <c r="E488" s="102" t="s">
        <v>96</v>
      </c>
      <c r="F488" s="84" t="s">
        <v>29</v>
      </c>
      <c r="G488" s="156"/>
      <c r="H488" s="61">
        <f t="shared" si="90"/>
        <v>0</v>
      </c>
      <c r="I488" s="60">
        <f t="shared" si="91"/>
        <v>0</v>
      </c>
      <c r="J488" s="61">
        <f t="shared" si="92"/>
        <v>0</v>
      </c>
    </row>
    <row r="489" spans="1:18" s="38" customFormat="1" ht="12.75" customHeight="1" x14ac:dyDescent="0.2">
      <c r="A489" s="86"/>
      <c r="B489" s="104" t="s">
        <v>112</v>
      </c>
      <c r="E489" s="102" t="s">
        <v>96</v>
      </c>
      <c r="F489" s="84" t="s">
        <v>30</v>
      </c>
      <c r="G489" s="156"/>
      <c r="H489" s="61">
        <f t="shared" si="90"/>
        <v>0</v>
      </c>
      <c r="I489" s="60">
        <f t="shared" si="91"/>
        <v>0</v>
      </c>
      <c r="J489" s="61">
        <f t="shared" si="92"/>
        <v>0</v>
      </c>
      <c r="L489" s="101"/>
      <c r="M489" s="101"/>
    </row>
    <row r="490" spans="1:18" s="38" customFormat="1" ht="12.75" customHeight="1" x14ac:dyDescent="0.2">
      <c r="A490" s="86"/>
      <c r="B490" s="104" t="s">
        <v>113</v>
      </c>
      <c r="C490" s="102"/>
      <c r="D490" s="84"/>
      <c r="E490" s="79" t="s">
        <v>505</v>
      </c>
      <c r="F490" s="80">
        <v>1</v>
      </c>
      <c r="G490" s="154"/>
      <c r="H490" s="61">
        <f>G490*1.2</f>
        <v>0</v>
      </c>
      <c r="I490" s="60">
        <f>F490*G490</f>
        <v>0</v>
      </c>
      <c r="J490" s="61">
        <f>I490*1.2</f>
        <v>0</v>
      </c>
      <c r="L490" s="101"/>
      <c r="M490" s="101"/>
    </row>
    <row r="491" spans="1:18" s="38" customFormat="1" ht="12.75" customHeight="1" x14ac:dyDescent="0.2">
      <c r="A491" s="86"/>
      <c r="B491" s="104"/>
      <c r="C491" s="102"/>
      <c r="D491" s="84"/>
      <c r="E491" s="79"/>
      <c r="F491" s="80"/>
      <c r="G491" s="156"/>
      <c r="H491" s="111"/>
      <c r="I491" s="109">
        <f>SUM(I480:I490)</f>
        <v>0</v>
      </c>
      <c r="J491" s="109">
        <f>SUM(J480:J490)</f>
        <v>0</v>
      </c>
      <c r="L491" s="101"/>
      <c r="M491" s="101"/>
    </row>
    <row r="492" spans="1:18" s="10" customFormat="1" ht="10.5" customHeight="1" x14ac:dyDescent="0.2">
      <c r="A492" s="25"/>
      <c r="B492" s="104"/>
      <c r="C492" s="102"/>
      <c r="D492" s="84"/>
      <c r="E492" s="79"/>
      <c r="F492" s="80"/>
      <c r="G492" s="154"/>
      <c r="H492" s="98"/>
      <c r="I492" s="99"/>
      <c r="J492" s="98"/>
      <c r="K492" s="79"/>
      <c r="L492" s="79"/>
      <c r="M492" s="79"/>
      <c r="N492" s="81"/>
      <c r="O492" s="82"/>
      <c r="R492" s="79"/>
    </row>
    <row r="493" spans="1:18" s="38" customFormat="1" ht="29.25" customHeight="1" x14ac:dyDescent="0.2">
      <c r="A493" s="86" t="s">
        <v>278</v>
      </c>
      <c r="B493" s="76" t="s">
        <v>279</v>
      </c>
      <c r="C493" s="76"/>
      <c r="D493" s="76"/>
      <c r="E493" s="76"/>
      <c r="F493" s="76"/>
      <c r="G493" s="154"/>
      <c r="H493" s="61"/>
      <c r="I493" s="60"/>
      <c r="J493" s="61"/>
      <c r="L493" s="101"/>
      <c r="M493" s="101"/>
    </row>
    <row r="494" spans="1:18" s="38" customFormat="1" ht="40.5" customHeight="1" x14ac:dyDescent="0.2">
      <c r="A494" s="27"/>
      <c r="B494" s="55" t="s">
        <v>280</v>
      </c>
      <c r="E494" s="102" t="s">
        <v>96</v>
      </c>
      <c r="F494" s="84" t="s">
        <v>29</v>
      </c>
      <c r="G494" s="156"/>
      <c r="H494" s="61">
        <f>G494*1.2</f>
        <v>0</v>
      </c>
      <c r="I494" s="60">
        <f>F494*G494</f>
        <v>0</v>
      </c>
      <c r="J494" s="61">
        <f>I494*1.2</f>
        <v>0</v>
      </c>
      <c r="K494" s="85"/>
    </row>
    <row r="495" spans="1:18" s="38" customFormat="1" ht="24.75" customHeight="1" x14ac:dyDescent="0.2">
      <c r="A495" s="27"/>
      <c r="B495" s="103" t="s">
        <v>118</v>
      </c>
      <c r="E495" s="102"/>
      <c r="F495" s="84"/>
      <c r="G495" s="154"/>
      <c r="H495" s="61"/>
      <c r="I495" s="60"/>
      <c r="J495" s="61"/>
    </row>
    <row r="496" spans="1:18" s="38" customFormat="1" ht="12.75" customHeight="1" x14ac:dyDescent="0.2">
      <c r="A496" s="27"/>
      <c r="B496" s="110" t="s">
        <v>98</v>
      </c>
      <c r="E496" s="102" t="s">
        <v>96</v>
      </c>
      <c r="F496" s="84" t="s">
        <v>30</v>
      </c>
      <c r="G496" s="156"/>
      <c r="H496" s="61">
        <f t="shared" ref="H496:H503" si="93">G496*1.2</f>
        <v>0</v>
      </c>
      <c r="I496" s="60">
        <f t="shared" ref="I496:I503" si="94">F496*G496</f>
        <v>0</v>
      </c>
      <c r="J496" s="61">
        <f t="shared" ref="J496:J503" si="95">I496*1.2</f>
        <v>0</v>
      </c>
    </row>
    <row r="497" spans="1:18" s="38" customFormat="1" ht="12.75" customHeight="1" x14ac:dyDescent="0.2">
      <c r="A497" s="27"/>
      <c r="B497" s="110" t="s">
        <v>100</v>
      </c>
      <c r="E497" s="102" t="s">
        <v>96</v>
      </c>
      <c r="F497" s="84" t="s">
        <v>31</v>
      </c>
      <c r="G497" s="156"/>
      <c r="H497" s="61">
        <f t="shared" si="93"/>
        <v>0</v>
      </c>
      <c r="I497" s="60">
        <f t="shared" si="94"/>
        <v>0</v>
      </c>
      <c r="J497" s="61">
        <f t="shared" si="95"/>
        <v>0</v>
      </c>
    </row>
    <row r="498" spans="1:18" s="38" customFormat="1" ht="12.75" customHeight="1" x14ac:dyDescent="0.2">
      <c r="A498" s="27"/>
      <c r="B498" s="110" t="s">
        <v>99</v>
      </c>
      <c r="E498" s="102" t="s">
        <v>96</v>
      </c>
      <c r="F498" s="84" t="s">
        <v>281</v>
      </c>
      <c r="G498" s="156"/>
      <c r="H498" s="61">
        <f t="shared" si="93"/>
        <v>0</v>
      </c>
      <c r="I498" s="60">
        <f t="shared" si="94"/>
        <v>0</v>
      </c>
      <c r="J498" s="61">
        <f t="shared" si="95"/>
        <v>0</v>
      </c>
    </row>
    <row r="499" spans="1:18" s="38" customFormat="1" ht="12.75" customHeight="1" x14ac:dyDescent="0.2">
      <c r="A499" s="27"/>
      <c r="B499" s="110" t="s">
        <v>219</v>
      </c>
      <c r="E499" s="102" t="s">
        <v>96</v>
      </c>
      <c r="F499" s="84" t="s">
        <v>29</v>
      </c>
      <c r="G499" s="156"/>
      <c r="H499" s="61">
        <f t="shared" si="93"/>
        <v>0</v>
      </c>
      <c r="I499" s="60">
        <f t="shared" si="94"/>
        <v>0</v>
      </c>
      <c r="J499" s="61">
        <f t="shared" si="95"/>
        <v>0</v>
      </c>
    </row>
    <row r="500" spans="1:18" s="38" customFormat="1" ht="12.75" customHeight="1" x14ac:dyDescent="0.2">
      <c r="A500" s="27"/>
      <c r="B500" s="110" t="s">
        <v>221</v>
      </c>
      <c r="E500" s="102" t="s">
        <v>96</v>
      </c>
      <c r="F500" s="84" t="s">
        <v>30</v>
      </c>
      <c r="G500" s="156"/>
      <c r="H500" s="61">
        <f t="shared" si="93"/>
        <v>0</v>
      </c>
      <c r="I500" s="60">
        <f t="shared" si="94"/>
        <v>0</v>
      </c>
      <c r="J500" s="61">
        <f t="shared" si="95"/>
        <v>0</v>
      </c>
    </row>
    <row r="501" spans="1:18" s="38" customFormat="1" ht="12.75" customHeight="1" x14ac:dyDescent="0.2">
      <c r="A501" s="27"/>
      <c r="B501" s="110" t="s">
        <v>222</v>
      </c>
      <c r="E501" s="102" t="s">
        <v>96</v>
      </c>
      <c r="F501" s="84" t="s">
        <v>30</v>
      </c>
      <c r="G501" s="156"/>
      <c r="H501" s="61">
        <f t="shared" si="93"/>
        <v>0</v>
      </c>
      <c r="I501" s="60">
        <f t="shared" si="94"/>
        <v>0</v>
      </c>
      <c r="J501" s="61">
        <f t="shared" si="95"/>
        <v>0</v>
      </c>
    </row>
    <row r="502" spans="1:18" s="38" customFormat="1" ht="12.75" customHeight="1" x14ac:dyDescent="0.2">
      <c r="A502" s="27"/>
      <c r="B502" s="110" t="s">
        <v>223</v>
      </c>
      <c r="E502" s="102" t="s">
        <v>96</v>
      </c>
      <c r="F502" s="84" t="s">
        <v>29</v>
      </c>
      <c r="G502" s="156"/>
      <c r="H502" s="61">
        <f t="shared" si="93"/>
        <v>0</v>
      </c>
      <c r="I502" s="60">
        <f t="shared" si="94"/>
        <v>0</v>
      </c>
      <c r="J502" s="61">
        <f t="shared" si="95"/>
        <v>0</v>
      </c>
    </row>
    <row r="503" spans="1:18" s="38" customFormat="1" ht="12.75" customHeight="1" x14ac:dyDescent="0.2">
      <c r="A503" s="86"/>
      <c r="B503" s="104" t="s">
        <v>112</v>
      </c>
      <c r="E503" s="102" t="s">
        <v>96</v>
      </c>
      <c r="F503" s="84" t="s">
        <v>30</v>
      </c>
      <c r="G503" s="156"/>
      <c r="H503" s="61">
        <f t="shared" si="93"/>
        <v>0</v>
      </c>
      <c r="I503" s="60">
        <f t="shared" si="94"/>
        <v>0</v>
      </c>
      <c r="J503" s="61">
        <f t="shared" si="95"/>
        <v>0</v>
      </c>
      <c r="L503" s="101"/>
      <c r="M503" s="101"/>
    </row>
    <row r="504" spans="1:18" s="38" customFormat="1" ht="12.75" customHeight="1" x14ac:dyDescent="0.2">
      <c r="A504" s="86"/>
      <c r="B504" s="104" t="s">
        <v>113</v>
      </c>
      <c r="C504" s="102"/>
      <c r="D504" s="84"/>
      <c r="E504" s="79" t="s">
        <v>505</v>
      </c>
      <c r="F504" s="80">
        <v>1</v>
      </c>
      <c r="G504" s="154"/>
      <c r="H504" s="61">
        <f>G504*1.2</f>
        <v>0</v>
      </c>
      <c r="I504" s="60">
        <f>F504*G504</f>
        <v>0</v>
      </c>
      <c r="J504" s="61">
        <f>I504*1.2</f>
        <v>0</v>
      </c>
      <c r="L504" s="101"/>
      <c r="M504" s="101"/>
    </row>
    <row r="505" spans="1:18" s="38" customFormat="1" ht="12.75" customHeight="1" x14ac:dyDescent="0.2">
      <c r="A505" s="86"/>
      <c r="B505" s="104"/>
      <c r="C505" s="102"/>
      <c r="D505" s="84"/>
      <c r="E505" s="79"/>
      <c r="F505" s="80"/>
      <c r="G505" s="156"/>
      <c r="H505" s="111"/>
      <c r="I505" s="109">
        <f>SUM(I494:I504)</f>
        <v>0</v>
      </c>
      <c r="J505" s="109">
        <f>SUM(J494:J504)</f>
        <v>0</v>
      </c>
      <c r="L505" s="101"/>
      <c r="M505" s="101"/>
    </row>
    <row r="506" spans="1:18" s="10" customFormat="1" ht="10.5" customHeight="1" x14ac:dyDescent="0.2">
      <c r="A506" s="25"/>
      <c r="B506" s="104"/>
      <c r="C506" s="102"/>
      <c r="D506" s="84"/>
      <c r="E506" s="79"/>
      <c r="F506" s="80"/>
      <c r="G506" s="154"/>
      <c r="H506" s="98"/>
      <c r="I506" s="99"/>
      <c r="J506" s="98"/>
      <c r="K506" s="79"/>
      <c r="L506" s="79"/>
      <c r="M506" s="79"/>
      <c r="N506" s="81"/>
      <c r="O506" s="82"/>
      <c r="R506" s="79"/>
    </row>
    <row r="507" spans="1:18" s="38" customFormat="1" ht="29.25" customHeight="1" x14ac:dyDescent="0.2">
      <c r="A507" s="86" t="s">
        <v>282</v>
      </c>
      <c r="B507" s="76" t="s">
        <v>283</v>
      </c>
      <c r="C507" s="76"/>
      <c r="D507" s="76"/>
      <c r="E507" s="76"/>
      <c r="F507" s="76"/>
      <c r="G507" s="154"/>
      <c r="H507" s="61"/>
      <c r="I507" s="60"/>
      <c r="J507" s="61"/>
      <c r="L507" s="101"/>
      <c r="M507" s="101"/>
    </row>
    <row r="508" spans="1:18" s="38" customFormat="1" ht="40.5" customHeight="1" x14ac:dyDescent="0.2">
      <c r="A508" s="27"/>
      <c r="B508" s="55" t="s">
        <v>240</v>
      </c>
      <c r="E508" s="102" t="s">
        <v>96</v>
      </c>
      <c r="F508" s="84" t="s">
        <v>29</v>
      </c>
      <c r="G508" s="156"/>
      <c r="H508" s="61">
        <f>G508*1.2</f>
        <v>0</v>
      </c>
      <c r="I508" s="60">
        <f>F508*G508</f>
        <v>0</v>
      </c>
      <c r="J508" s="61">
        <f>I508*1.2</f>
        <v>0</v>
      </c>
      <c r="K508" s="85"/>
    </row>
    <row r="509" spans="1:18" s="38" customFormat="1" ht="24.75" customHeight="1" x14ac:dyDescent="0.2">
      <c r="A509" s="27"/>
      <c r="B509" s="103" t="s">
        <v>118</v>
      </c>
      <c r="E509" s="102"/>
      <c r="F509" s="84"/>
      <c r="G509" s="154"/>
      <c r="H509" s="61"/>
      <c r="I509" s="60"/>
      <c r="J509" s="61"/>
    </row>
    <row r="510" spans="1:18" s="38" customFormat="1" ht="12.75" customHeight="1" x14ac:dyDescent="0.2">
      <c r="A510" s="27"/>
      <c r="B510" s="110" t="s">
        <v>98</v>
      </c>
      <c r="E510" s="102" t="s">
        <v>96</v>
      </c>
      <c r="F510" s="84" t="s">
        <v>30</v>
      </c>
      <c r="G510" s="156"/>
      <c r="H510" s="61">
        <f t="shared" ref="H510:H517" si="96">G510*1.2</f>
        <v>0</v>
      </c>
      <c r="I510" s="60">
        <f t="shared" ref="I510:I517" si="97">F510*G510</f>
        <v>0</v>
      </c>
      <c r="J510" s="61">
        <f t="shared" ref="J510:J517" si="98">I510*1.2</f>
        <v>0</v>
      </c>
    </row>
    <row r="511" spans="1:18" s="38" customFormat="1" ht="12.75" customHeight="1" x14ac:dyDescent="0.2">
      <c r="A511" s="27"/>
      <c r="B511" s="110" t="s">
        <v>100</v>
      </c>
      <c r="E511" s="102" t="s">
        <v>96</v>
      </c>
      <c r="F511" s="84" t="s">
        <v>31</v>
      </c>
      <c r="G511" s="156"/>
      <c r="H511" s="61">
        <f t="shared" si="96"/>
        <v>0</v>
      </c>
      <c r="I511" s="60">
        <f t="shared" si="97"/>
        <v>0</v>
      </c>
      <c r="J511" s="61">
        <f t="shared" si="98"/>
        <v>0</v>
      </c>
    </row>
    <row r="512" spans="1:18" s="38" customFormat="1" ht="12.75" customHeight="1" x14ac:dyDescent="0.2">
      <c r="A512" s="27"/>
      <c r="B512" s="110" t="s">
        <v>99</v>
      </c>
      <c r="E512" s="102" t="s">
        <v>96</v>
      </c>
      <c r="F512" s="84" t="s">
        <v>284</v>
      </c>
      <c r="G512" s="156"/>
      <c r="H512" s="61">
        <f t="shared" si="96"/>
        <v>0</v>
      </c>
      <c r="I512" s="60">
        <f t="shared" si="97"/>
        <v>0</v>
      </c>
      <c r="J512" s="61">
        <f t="shared" si="98"/>
        <v>0</v>
      </c>
    </row>
    <row r="513" spans="1:18" s="38" customFormat="1" ht="12.75" customHeight="1" x14ac:dyDescent="0.2">
      <c r="A513" s="27"/>
      <c r="B513" s="110" t="s">
        <v>219</v>
      </c>
      <c r="E513" s="102" t="s">
        <v>96</v>
      </c>
      <c r="F513" s="84" t="s">
        <v>29</v>
      </c>
      <c r="G513" s="156"/>
      <c r="H513" s="61">
        <f t="shared" si="96"/>
        <v>0</v>
      </c>
      <c r="I513" s="60">
        <f t="shared" si="97"/>
        <v>0</v>
      </c>
      <c r="J513" s="61">
        <f t="shared" si="98"/>
        <v>0</v>
      </c>
    </row>
    <row r="514" spans="1:18" s="38" customFormat="1" ht="12.75" customHeight="1" x14ac:dyDescent="0.2">
      <c r="A514" s="27"/>
      <c r="B514" s="110" t="s">
        <v>221</v>
      </c>
      <c r="E514" s="102" t="s">
        <v>96</v>
      </c>
      <c r="F514" s="84" t="s">
        <v>29</v>
      </c>
      <c r="G514" s="156"/>
      <c r="H514" s="61">
        <f t="shared" si="96"/>
        <v>0</v>
      </c>
      <c r="I514" s="60">
        <f t="shared" si="97"/>
        <v>0</v>
      </c>
      <c r="J514" s="61">
        <f t="shared" si="98"/>
        <v>0</v>
      </c>
    </row>
    <row r="515" spans="1:18" s="38" customFormat="1" ht="12.75" customHeight="1" x14ac:dyDescent="0.2">
      <c r="A515" s="27"/>
      <c r="B515" s="110" t="s">
        <v>222</v>
      </c>
      <c r="E515" s="102" t="s">
        <v>96</v>
      </c>
      <c r="F515" s="84" t="s">
        <v>31</v>
      </c>
      <c r="G515" s="156"/>
      <c r="H515" s="61">
        <f t="shared" si="96"/>
        <v>0</v>
      </c>
      <c r="I515" s="60">
        <f t="shared" si="97"/>
        <v>0</v>
      </c>
      <c r="J515" s="61">
        <f t="shared" si="98"/>
        <v>0</v>
      </c>
    </row>
    <row r="516" spans="1:18" s="38" customFormat="1" ht="12.75" customHeight="1" x14ac:dyDescent="0.2">
      <c r="A516" s="27"/>
      <c r="B516" s="110" t="s">
        <v>223</v>
      </c>
      <c r="E516" s="102" t="s">
        <v>96</v>
      </c>
      <c r="F516" s="84" t="s">
        <v>29</v>
      </c>
      <c r="G516" s="156"/>
      <c r="H516" s="61">
        <f t="shared" si="96"/>
        <v>0</v>
      </c>
      <c r="I516" s="60">
        <f t="shared" si="97"/>
        <v>0</v>
      </c>
      <c r="J516" s="61">
        <f t="shared" si="98"/>
        <v>0</v>
      </c>
    </row>
    <row r="517" spans="1:18" s="38" customFormat="1" ht="12.75" customHeight="1" x14ac:dyDescent="0.2">
      <c r="A517" s="86"/>
      <c r="B517" s="104" t="s">
        <v>112</v>
      </c>
      <c r="E517" s="102" t="s">
        <v>96</v>
      </c>
      <c r="F517" s="84" t="s">
        <v>30</v>
      </c>
      <c r="G517" s="156"/>
      <c r="H517" s="61">
        <f t="shared" si="96"/>
        <v>0</v>
      </c>
      <c r="I517" s="60">
        <f t="shared" si="97"/>
        <v>0</v>
      </c>
      <c r="J517" s="61">
        <f t="shared" si="98"/>
        <v>0</v>
      </c>
      <c r="L517" s="101"/>
      <c r="M517" s="101"/>
    </row>
    <row r="518" spans="1:18" s="38" customFormat="1" ht="12.75" customHeight="1" x14ac:dyDescent="0.2">
      <c r="A518" s="86"/>
      <c r="B518" s="104" t="s">
        <v>113</v>
      </c>
      <c r="C518" s="102"/>
      <c r="D518" s="84"/>
      <c r="E518" s="79" t="s">
        <v>505</v>
      </c>
      <c r="F518" s="80">
        <v>1</v>
      </c>
      <c r="G518" s="154"/>
      <c r="H518" s="61">
        <f>G518*1.2</f>
        <v>0</v>
      </c>
      <c r="I518" s="60">
        <f>F518*G518</f>
        <v>0</v>
      </c>
      <c r="J518" s="61">
        <f>I518*1.2</f>
        <v>0</v>
      </c>
      <c r="L518" s="101"/>
      <c r="M518" s="101"/>
    </row>
    <row r="519" spans="1:18" s="38" customFormat="1" ht="12.75" customHeight="1" x14ac:dyDescent="0.2">
      <c r="A519" s="86"/>
      <c r="B519" s="104"/>
      <c r="C519" s="102"/>
      <c r="D519" s="84"/>
      <c r="E519" s="79"/>
      <c r="F519" s="80"/>
      <c r="G519" s="156"/>
      <c r="H519" s="111"/>
      <c r="I519" s="109">
        <f>SUM(I508:I518)</f>
        <v>0</v>
      </c>
      <c r="J519" s="109">
        <f>SUM(J508:J518)</f>
        <v>0</v>
      </c>
      <c r="L519" s="101"/>
      <c r="M519" s="101"/>
    </row>
    <row r="520" spans="1:18" s="10" customFormat="1" ht="11.25" customHeight="1" x14ac:dyDescent="0.2">
      <c r="A520" s="25"/>
      <c r="B520" s="104"/>
      <c r="C520" s="102"/>
      <c r="D520" s="84"/>
      <c r="E520" s="79"/>
      <c r="F520" s="80"/>
      <c r="G520" s="154"/>
      <c r="H520" s="98"/>
      <c r="I520" s="99"/>
      <c r="J520" s="98"/>
      <c r="K520" s="79"/>
      <c r="L520" s="79"/>
      <c r="M520" s="79"/>
      <c r="N520" s="81"/>
      <c r="O520" s="82"/>
      <c r="R520" s="79"/>
    </row>
    <row r="521" spans="1:18" s="38" customFormat="1" ht="29.25" customHeight="1" x14ac:dyDescent="0.2">
      <c r="A521" s="86" t="s">
        <v>285</v>
      </c>
      <c r="B521" s="76" t="s">
        <v>320</v>
      </c>
      <c r="C521" s="76"/>
      <c r="D521" s="76"/>
      <c r="E521" s="76"/>
      <c r="F521" s="76"/>
      <c r="G521" s="154"/>
      <c r="H521" s="61"/>
      <c r="I521" s="60"/>
      <c r="J521" s="61"/>
      <c r="L521" s="101"/>
      <c r="M521" s="101"/>
    </row>
    <row r="522" spans="1:18" s="38" customFormat="1" ht="40.5" customHeight="1" x14ac:dyDescent="0.2">
      <c r="A522" s="27"/>
      <c r="B522" s="55" t="s">
        <v>229</v>
      </c>
      <c r="E522" s="102" t="s">
        <v>96</v>
      </c>
      <c r="F522" s="84" t="s">
        <v>29</v>
      </c>
      <c r="G522" s="156"/>
      <c r="H522" s="61">
        <f>G522*1.2</f>
        <v>0</v>
      </c>
      <c r="I522" s="60">
        <f>F522*G522</f>
        <v>0</v>
      </c>
      <c r="J522" s="61">
        <f>I522*1.2</f>
        <v>0</v>
      </c>
      <c r="K522" s="85"/>
    </row>
    <row r="523" spans="1:18" s="38" customFormat="1" ht="24.75" customHeight="1" x14ac:dyDescent="0.2">
      <c r="A523" s="27"/>
      <c r="B523" s="103" t="s">
        <v>118</v>
      </c>
      <c r="E523" s="102"/>
      <c r="F523" s="84"/>
      <c r="G523" s="154"/>
      <c r="H523" s="61"/>
      <c r="I523" s="60"/>
      <c r="J523" s="61"/>
    </row>
    <row r="524" spans="1:18" s="38" customFormat="1" ht="12.75" customHeight="1" x14ac:dyDescent="0.2">
      <c r="A524" s="27"/>
      <c r="B524" s="110" t="s">
        <v>98</v>
      </c>
      <c r="E524" s="102" t="s">
        <v>96</v>
      </c>
      <c r="F524" s="84" t="s">
        <v>30</v>
      </c>
      <c r="G524" s="156"/>
      <c r="H524" s="61">
        <f t="shared" ref="H524:H531" si="99">G524*1.2</f>
        <v>0</v>
      </c>
      <c r="I524" s="60">
        <f t="shared" ref="I524:I531" si="100">F524*G524</f>
        <v>0</v>
      </c>
      <c r="J524" s="61">
        <f t="shared" ref="J524:J531" si="101">I524*1.2</f>
        <v>0</v>
      </c>
    </row>
    <row r="525" spans="1:18" s="38" customFormat="1" ht="12.75" customHeight="1" x14ac:dyDescent="0.2">
      <c r="A525" s="27"/>
      <c r="B525" s="110" t="s">
        <v>100</v>
      </c>
      <c r="E525" s="102" t="s">
        <v>96</v>
      </c>
      <c r="F525" s="84" t="s">
        <v>31</v>
      </c>
      <c r="G525" s="156"/>
      <c r="H525" s="61">
        <f t="shared" si="99"/>
        <v>0</v>
      </c>
      <c r="I525" s="60">
        <f t="shared" si="100"/>
        <v>0</v>
      </c>
      <c r="J525" s="61">
        <f t="shared" si="101"/>
        <v>0</v>
      </c>
    </row>
    <row r="526" spans="1:18" s="38" customFormat="1" ht="12.75" customHeight="1" x14ac:dyDescent="0.2">
      <c r="A526" s="27"/>
      <c r="B526" s="110" t="s">
        <v>99</v>
      </c>
      <c r="E526" s="102" t="s">
        <v>96</v>
      </c>
      <c r="F526" s="84" t="s">
        <v>286</v>
      </c>
      <c r="G526" s="156"/>
      <c r="H526" s="61">
        <f t="shared" si="99"/>
        <v>0</v>
      </c>
      <c r="I526" s="60">
        <f t="shared" si="100"/>
        <v>0</v>
      </c>
      <c r="J526" s="61">
        <f t="shared" si="101"/>
        <v>0</v>
      </c>
    </row>
    <row r="527" spans="1:18" s="38" customFormat="1" ht="12.75" customHeight="1" x14ac:dyDescent="0.2">
      <c r="A527" s="27"/>
      <c r="B527" s="110" t="s">
        <v>219</v>
      </c>
      <c r="E527" s="102" t="s">
        <v>96</v>
      </c>
      <c r="F527" s="84" t="s">
        <v>29</v>
      </c>
      <c r="G527" s="156"/>
      <c r="H527" s="61">
        <f t="shared" si="99"/>
        <v>0</v>
      </c>
      <c r="I527" s="60">
        <f t="shared" si="100"/>
        <v>0</v>
      </c>
      <c r="J527" s="61">
        <f t="shared" si="101"/>
        <v>0</v>
      </c>
    </row>
    <row r="528" spans="1:18" s="38" customFormat="1" ht="12.75" customHeight="1" x14ac:dyDescent="0.2">
      <c r="A528" s="27"/>
      <c r="B528" s="110" t="s">
        <v>221</v>
      </c>
      <c r="E528" s="102" t="s">
        <v>96</v>
      </c>
      <c r="F528" s="84" t="s">
        <v>29</v>
      </c>
      <c r="G528" s="156"/>
      <c r="H528" s="61">
        <f t="shared" si="99"/>
        <v>0</v>
      </c>
      <c r="I528" s="60">
        <f t="shared" si="100"/>
        <v>0</v>
      </c>
      <c r="J528" s="61">
        <f t="shared" si="101"/>
        <v>0</v>
      </c>
    </row>
    <row r="529" spans="1:18" s="38" customFormat="1" ht="12.75" customHeight="1" x14ac:dyDescent="0.2">
      <c r="A529" s="27"/>
      <c r="B529" s="110" t="s">
        <v>222</v>
      </c>
      <c r="E529" s="102" t="s">
        <v>96</v>
      </c>
      <c r="F529" s="84" t="s">
        <v>31</v>
      </c>
      <c r="G529" s="156"/>
      <c r="H529" s="61">
        <f t="shared" si="99"/>
        <v>0</v>
      </c>
      <c r="I529" s="60">
        <f t="shared" si="100"/>
        <v>0</v>
      </c>
      <c r="J529" s="61">
        <f t="shared" si="101"/>
        <v>0</v>
      </c>
    </row>
    <row r="530" spans="1:18" s="38" customFormat="1" ht="12.75" customHeight="1" x14ac:dyDescent="0.2">
      <c r="A530" s="27"/>
      <c r="B530" s="110" t="s">
        <v>223</v>
      </c>
      <c r="E530" s="102" t="s">
        <v>96</v>
      </c>
      <c r="F530" s="84" t="s">
        <v>29</v>
      </c>
      <c r="G530" s="156"/>
      <c r="H530" s="61">
        <f t="shared" si="99"/>
        <v>0</v>
      </c>
      <c r="I530" s="60">
        <f t="shared" si="100"/>
        <v>0</v>
      </c>
      <c r="J530" s="61">
        <f t="shared" si="101"/>
        <v>0</v>
      </c>
    </row>
    <row r="531" spans="1:18" s="38" customFormat="1" ht="12.75" customHeight="1" x14ac:dyDescent="0.2">
      <c r="A531" s="86"/>
      <c r="B531" s="104" t="s">
        <v>112</v>
      </c>
      <c r="E531" s="102" t="s">
        <v>96</v>
      </c>
      <c r="F531" s="84" t="s">
        <v>30</v>
      </c>
      <c r="G531" s="156"/>
      <c r="H531" s="61">
        <f t="shared" si="99"/>
        <v>0</v>
      </c>
      <c r="I531" s="60">
        <f t="shared" si="100"/>
        <v>0</v>
      </c>
      <c r="J531" s="61">
        <f t="shared" si="101"/>
        <v>0</v>
      </c>
      <c r="L531" s="101"/>
      <c r="M531" s="101"/>
    </row>
    <row r="532" spans="1:18" s="38" customFormat="1" ht="12.75" customHeight="1" x14ac:dyDescent="0.2">
      <c r="A532" s="86"/>
      <c r="B532" s="104" t="s">
        <v>113</v>
      </c>
      <c r="C532" s="102"/>
      <c r="D532" s="84"/>
      <c r="E532" s="79" t="s">
        <v>505</v>
      </c>
      <c r="F532" s="80">
        <v>1</v>
      </c>
      <c r="G532" s="154"/>
      <c r="H532" s="61">
        <f>G532*1.2</f>
        <v>0</v>
      </c>
      <c r="I532" s="60">
        <f>F532*G532</f>
        <v>0</v>
      </c>
      <c r="J532" s="61">
        <f>I532*1.2</f>
        <v>0</v>
      </c>
      <c r="L532" s="101"/>
      <c r="M532" s="101"/>
    </row>
    <row r="533" spans="1:18" s="38" customFormat="1" ht="12.75" customHeight="1" x14ac:dyDescent="0.2">
      <c r="A533" s="86"/>
      <c r="B533" s="104"/>
      <c r="C533" s="102"/>
      <c r="D533" s="84"/>
      <c r="E533" s="79"/>
      <c r="F533" s="80"/>
      <c r="G533" s="156"/>
      <c r="H533" s="111"/>
      <c r="I533" s="109">
        <f>SUM(I522:I532)</f>
        <v>0</v>
      </c>
      <c r="J533" s="109">
        <f>SUM(J522:J532)</f>
        <v>0</v>
      </c>
      <c r="L533" s="101"/>
      <c r="M533" s="101"/>
    </row>
    <row r="534" spans="1:18" s="10" customFormat="1" ht="11.25" customHeight="1" x14ac:dyDescent="0.2">
      <c r="A534" s="25"/>
      <c r="B534" s="104"/>
      <c r="C534" s="102"/>
      <c r="D534" s="84"/>
      <c r="E534" s="79"/>
      <c r="F534" s="80"/>
      <c r="G534" s="154"/>
      <c r="H534" s="98"/>
      <c r="I534" s="99"/>
      <c r="J534" s="98"/>
      <c r="K534" s="79"/>
      <c r="L534" s="79"/>
      <c r="M534" s="79"/>
      <c r="N534" s="81"/>
      <c r="O534" s="82"/>
      <c r="R534" s="79"/>
    </row>
    <row r="535" spans="1:18" s="38" customFormat="1" ht="29.25" customHeight="1" x14ac:dyDescent="0.2">
      <c r="A535" s="86" t="s">
        <v>287</v>
      </c>
      <c r="B535" s="76" t="s">
        <v>288</v>
      </c>
      <c r="C535" s="76"/>
      <c r="D535" s="76"/>
      <c r="E535" s="76"/>
      <c r="F535" s="76"/>
      <c r="G535" s="154"/>
      <c r="H535" s="61"/>
      <c r="I535" s="60"/>
      <c r="J535" s="61"/>
      <c r="L535" s="101"/>
      <c r="M535" s="101"/>
    </row>
    <row r="536" spans="1:18" s="38" customFormat="1" ht="40.5" customHeight="1" x14ac:dyDescent="0.2">
      <c r="A536" s="27"/>
      <c r="B536" s="55" t="s">
        <v>229</v>
      </c>
      <c r="E536" s="102" t="s">
        <v>96</v>
      </c>
      <c r="F536" s="84" t="s">
        <v>29</v>
      </c>
      <c r="G536" s="156"/>
      <c r="H536" s="61">
        <f>G536*1.2</f>
        <v>0</v>
      </c>
      <c r="I536" s="60">
        <f>F536*G536</f>
        <v>0</v>
      </c>
      <c r="J536" s="61">
        <f>I536*1.2</f>
        <v>0</v>
      </c>
      <c r="K536" s="85"/>
    </row>
    <row r="537" spans="1:18" s="38" customFormat="1" ht="24.75" customHeight="1" x14ac:dyDescent="0.2">
      <c r="A537" s="27"/>
      <c r="B537" s="103" t="s">
        <v>118</v>
      </c>
      <c r="E537" s="102"/>
      <c r="F537" s="84"/>
      <c r="G537" s="154"/>
      <c r="H537" s="61"/>
      <c r="I537" s="60"/>
      <c r="J537" s="61"/>
    </row>
    <row r="538" spans="1:18" s="38" customFormat="1" ht="12.75" customHeight="1" x14ac:dyDescent="0.2">
      <c r="A538" s="27"/>
      <c r="B538" s="110" t="s">
        <v>98</v>
      </c>
      <c r="E538" s="102" t="s">
        <v>96</v>
      </c>
      <c r="F538" s="84" t="s">
        <v>30</v>
      </c>
      <c r="G538" s="156"/>
      <c r="H538" s="61">
        <f t="shared" ref="H538:H545" si="102">G538*1.2</f>
        <v>0</v>
      </c>
      <c r="I538" s="60">
        <f t="shared" ref="I538:I545" si="103">F538*G538</f>
        <v>0</v>
      </c>
      <c r="J538" s="61">
        <f t="shared" ref="J538:J545" si="104">I538*1.2</f>
        <v>0</v>
      </c>
    </row>
    <row r="539" spans="1:18" s="38" customFormat="1" ht="12.75" customHeight="1" x14ac:dyDescent="0.2">
      <c r="A539" s="27"/>
      <c r="B539" s="110" t="s">
        <v>100</v>
      </c>
      <c r="E539" s="102" t="s">
        <v>96</v>
      </c>
      <c r="F539" s="84" t="s">
        <v>31</v>
      </c>
      <c r="G539" s="156"/>
      <c r="H539" s="61">
        <f t="shared" si="102"/>
        <v>0</v>
      </c>
      <c r="I539" s="60">
        <f t="shared" si="103"/>
        <v>0</v>
      </c>
      <c r="J539" s="61">
        <f t="shared" si="104"/>
        <v>0</v>
      </c>
    </row>
    <row r="540" spans="1:18" s="38" customFormat="1" ht="12.75" customHeight="1" x14ac:dyDescent="0.2">
      <c r="A540" s="27"/>
      <c r="B540" s="110" t="s">
        <v>99</v>
      </c>
      <c r="E540" s="102" t="s">
        <v>96</v>
      </c>
      <c r="F540" s="84" t="s">
        <v>289</v>
      </c>
      <c r="G540" s="156"/>
      <c r="H540" s="61">
        <f t="shared" si="102"/>
        <v>0</v>
      </c>
      <c r="I540" s="60">
        <f t="shared" si="103"/>
        <v>0</v>
      </c>
      <c r="J540" s="61">
        <f t="shared" si="104"/>
        <v>0</v>
      </c>
    </row>
    <row r="541" spans="1:18" s="38" customFormat="1" ht="12.75" customHeight="1" x14ac:dyDescent="0.2">
      <c r="A541" s="27"/>
      <c r="B541" s="110" t="s">
        <v>219</v>
      </c>
      <c r="E541" s="102" t="s">
        <v>96</v>
      </c>
      <c r="F541" s="84" t="s">
        <v>29</v>
      </c>
      <c r="G541" s="156"/>
      <c r="H541" s="61">
        <f t="shared" si="102"/>
        <v>0</v>
      </c>
      <c r="I541" s="60">
        <f t="shared" si="103"/>
        <v>0</v>
      </c>
      <c r="J541" s="61">
        <f t="shared" si="104"/>
        <v>0</v>
      </c>
    </row>
    <row r="542" spans="1:18" s="38" customFormat="1" ht="12.75" customHeight="1" x14ac:dyDescent="0.2">
      <c r="A542" s="27"/>
      <c r="B542" s="110" t="s">
        <v>221</v>
      </c>
      <c r="E542" s="102" t="s">
        <v>96</v>
      </c>
      <c r="F542" s="84" t="s">
        <v>29</v>
      </c>
      <c r="G542" s="156"/>
      <c r="H542" s="61">
        <f t="shared" si="102"/>
        <v>0</v>
      </c>
      <c r="I542" s="60">
        <f t="shared" si="103"/>
        <v>0</v>
      </c>
      <c r="J542" s="61">
        <f t="shared" si="104"/>
        <v>0</v>
      </c>
    </row>
    <row r="543" spans="1:18" s="38" customFormat="1" ht="12.75" customHeight="1" x14ac:dyDescent="0.2">
      <c r="A543" s="27"/>
      <c r="B543" s="110" t="s">
        <v>222</v>
      </c>
      <c r="E543" s="102" t="s">
        <v>96</v>
      </c>
      <c r="F543" s="84" t="s">
        <v>31</v>
      </c>
      <c r="G543" s="156"/>
      <c r="H543" s="61">
        <f t="shared" si="102"/>
        <v>0</v>
      </c>
      <c r="I543" s="60">
        <f t="shared" si="103"/>
        <v>0</v>
      </c>
      <c r="J543" s="61">
        <f t="shared" si="104"/>
        <v>0</v>
      </c>
    </row>
    <row r="544" spans="1:18" s="38" customFormat="1" ht="12.75" customHeight="1" x14ac:dyDescent="0.2">
      <c r="A544" s="27"/>
      <c r="B544" s="110" t="s">
        <v>223</v>
      </c>
      <c r="E544" s="102" t="s">
        <v>96</v>
      </c>
      <c r="F544" s="84" t="s">
        <v>29</v>
      </c>
      <c r="G544" s="156"/>
      <c r="H544" s="61">
        <f t="shared" si="102"/>
        <v>0</v>
      </c>
      <c r="I544" s="60">
        <f t="shared" si="103"/>
        <v>0</v>
      </c>
      <c r="J544" s="61">
        <f t="shared" si="104"/>
        <v>0</v>
      </c>
    </row>
    <row r="545" spans="1:18" s="38" customFormat="1" ht="12.75" customHeight="1" x14ac:dyDescent="0.2">
      <c r="A545" s="86"/>
      <c r="B545" s="104" t="s">
        <v>112</v>
      </c>
      <c r="E545" s="102" t="s">
        <v>96</v>
      </c>
      <c r="F545" s="84" t="s">
        <v>30</v>
      </c>
      <c r="G545" s="156"/>
      <c r="H545" s="61">
        <f t="shared" si="102"/>
        <v>0</v>
      </c>
      <c r="I545" s="60">
        <f t="shared" si="103"/>
        <v>0</v>
      </c>
      <c r="J545" s="61">
        <f t="shared" si="104"/>
        <v>0</v>
      </c>
      <c r="L545" s="101"/>
      <c r="M545" s="101"/>
    </row>
    <row r="546" spans="1:18" s="38" customFormat="1" ht="12.75" customHeight="1" x14ac:dyDescent="0.2">
      <c r="A546" s="86"/>
      <c r="B546" s="104" t="s">
        <v>113</v>
      </c>
      <c r="C546" s="102"/>
      <c r="D546" s="84"/>
      <c r="E546" s="79" t="s">
        <v>505</v>
      </c>
      <c r="F546" s="80">
        <v>1</v>
      </c>
      <c r="G546" s="154"/>
      <c r="H546" s="61">
        <f>G546*1.2</f>
        <v>0</v>
      </c>
      <c r="I546" s="60">
        <f>F546*G546</f>
        <v>0</v>
      </c>
      <c r="J546" s="61">
        <f>I546*1.2</f>
        <v>0</v>
      </c>
      <c r="L546" s="101"/>
      <c r="M546" s="101"/>
    </row>
    <row r="547" spans="1:18" s="38" customFormat="1" ht="12.75" customHeight="1" x14ac:dyDescent="0.2">
      <c r="A547" s="86"/>
      <c r="B547" s="104"/>
      <c r="C547" s="102"/>
      <c r="D547" s="84"/>
      <c r="E547" s="79"/>
      <c r="F547" s="80"/>
      <c r="G547" s="156"/>
      <c r="H547" s="111"/>
      <c r="I547" s="109">
        <f>SUM(I536:I546)</f>
        <v>0</v>
      </c>
      <c r="J547" s="109">
        <f>SUM(J536:J546)</f>
        <v>0</v>
      </c>
      <c r="L547" s="101"/>
      <c r="M547" s="101"/>
    </row>
    <row r="548" spans="1:18" s="10" customFormat="1" ht="9.75" customHeight="1" x14ac:dyDescent="0.2">
      <c r="A548" s="25"/>
      <c r="B548" s="104"/>
      <c r="C548" s="102"/>
      <c r="D548" s="84"/>
      <c r="E548" s="79"/>
      <c r="F548" s="80"/>
      <c r="G548" s="154"/>
      <c r="H548" s="98"/>
      <c r="I548" s="99"/>
      <c r="J548" s="98"/>
      <c r="K548" s="79"/>
      <c r="L548" s="79"/>
      <c r="M548" s="79"/>
      <c r="N548" s="81"/>
      <c r="O548" s="82"/>
      <c r="R548" s="79"/>
    </row>
    <row r="549" spans="1:18" s="38" customFormat="1" ht="29.25" customHeight="1" x14ac:dyDescent="0.2">
      <c r="A549" s="86" t="s">
        <v>290</v>
      </c>
      <c r="B549" s="76" t="s">
        <v>319</v>
      </c>
      <c r="C549" s="76"/>
      <c r="D549" s="76"/>
      <c r="E549" s="76"/>
      <c r="F549" s="76"/>
      <c r="G549" s="154"/>
      <c r="H549" s="61"/>
      <c r="I549" s="60"/>
      <c r="J549" s="61"/>
      <c r="L549" s="101"/>
      <c r="M549" s="101"/>
    </row>
    <row r="550" spans="1:18" s="38" customFormat="1" ht="40.5" customHeight="1" x14ac:dyDescent="0.2">
      <c r="A550" s="27"/>
      <c r="B550" s="55" t="s">
        <v>280</v>
      </c>
      <c r="E550" s="102" t="s">
        <v>96</v>
      </c>
      <c r="F550" s="84" t="s">
        <v>29</v>
      </c>
      <c r="G550" s="156"/>
      <c r="H550" s="61">
        <f>G550*1.2</f>
        <v>0</v>
      </c>
      <c r="I550" s="60">
        <f>F550*G550</f>
        <v>0</v>
      </c>
      <c r="J550" s="61">
        <f>I550*1.2</f>
        <v>0</v>
      </c>
      <c r="K550" s="85"/>
    </row>
    <row r="551" spans="1:18" s="38" customFormat="1" ht="24.75" customHeight="1" x14ac:dyDescent="0.2">
      <c r="A551" s="27"/>
      <c r="B551" s="103" t="s">
        <v>118</v>
      </c>
      <c r="E551" s="102"/>
      <c r="F551" s="84"/>
      <c r="G551" s="154"/>
      <c r="H551" s="61"/>
      <c r="I551" s="60"/>
      <c r="J551" s="61"/>
    </row>
    <row r="552" spans="1:18" s="38" customFormat="1" ht="12.75" customHeight="1" x14ac:dyDescent="0.2">
      <c r="A552" s="27"/>
      <c r="B552" s="110" t="s">
        <v>98</v>
      </c>
      <c r="E552" s="102" t="s">
        <v>96</v>
      </c>
      <c r="F552" s="84" t="s">
        <v>30</v>
      </c>
      <c r="G552" s="156"/>
      <c r="H552" s="61">
        <f t="shared" ref="H552:H559" si="105">G552*1.2</f>
        <v>0</v>
      </c>
      <c r="I552" s="60">
        <f t="shared" ref="I552:I559" si="106">F552*G552</f>
        <v>0</v>
      </c>
      <c r="J552" s="61">
        <f t="shared" ref="J552:J559" si="107">I552*1.2</f>
        <v>0</v>
      </c>
    </row>
    <row r="553" spans="1:18" s="38" customFormat="1" ht="12.75" customHeight="1" x14ac:dyDescent="0.2">
      <c r="A553" s="27"/>
      <c r="B553" s="110" t="s">
        <v>100</v>
      </c>
      <c r="E553" s="102" t="s">
        <v>96</v>
      </c>
      <c r="F553" s="84" t="s">
        <v>31</v>
      </c>
      <c r="G553" s="156"/>
      <c r="H553" s="61">
        <f t="shared" si="105"/>
        <v>0</v>
      </c>
      <c r="I553" s="60">
        <f t="shared" si="106"/>
        <v>0</v>
      </c>
      <c r="J553" s="61">
        <f t="shared" si="107"/>
        <v>0</v>
      </c>
    </row>
    <row r="554" spans="1:18" s="38" customFormat="1" ht="12.75" customHeight="1" x14ac:dyDescent="0.2">
      <c r="A554" s="27"/>
      <c r="B554" s="110" t="s">
        <v>99</v>
      </c>
      <c r="E554" s="102" t="s">
        <v>96</v>
      </c>
      <c r="F554" s="84" t="s">
        <v>291</v>
      </c>
      <c r="G554" s="156"/>
      <c r="H554" s="61">
        <f t="shared" si="105"/>
        <v>0</v>
      </c>
      <c r="I554" s="60">
        <f t="shared" si="106"/>
        <v>0</v>
      </c>
      <c r="J554" s="61">
        <f t="shared" si="107"/>
        <v>0</v>
      </c>
    </row>
    <row r="555" spans="1:18" s="38" customFormat="1" ht="12.75" customHeight="1" x14ac:dyDescent="0.2">
      <c r="A555" s="27"/>
      <c r="B555" s="110" t="s">
        <v>219</v>
      </c>
      <c r="E555" s="102" t="s">
        <v>96</v>
      </c>
      <c r="F555" s="84" t="s">
        <v>29</v>
      </c>
      <c r="G555" s="156"/>
      <c r="H555" s="61">
        <f t="shared" si="105"/>
        <v>0</v>
      </c>
      <c r="I555" s="60">
        <f t="shared" si="106"/>
        <v>0</v>
      </c>
      <c r="J555" s="61">
        <f t="shared" si="107"/>
        <v>0</v>
      </c>
    </row>
    <row r="556" spans="1:18" s="38" customFormat="1" ht="12.75" customHeight="1" x14ac:dyDescent="0.2">
      <c r="A556" s="27"/>
      <c r="B556" s="110" t="s">
        <v>221</v>
      </c>
      <c r="E556" s="102" t="s">
        <v>96</v>
      </c>
      <c r="F556" s="84" t="s">
        <v>29</v>
      </c>
      <c r="G556" s="156"/>
      <c r="H556" s="61">
        <f t="shared" si="105"/>
        <v>0</v>
      </c>
      <c r="I556" s="60">
        <f t="shared" si="106"/>
        <v>0</v>
      </c>
      <c r="J556" s="61">
        <f t="shared" si="107"/>
        <v>0</v>
      </c>
    </row>
    <row r="557" spans="1:18" s="38" customFormat="1" ht="12.75" customHeight="1" x14ac:dyDescent="0.2">
      <c r="A557" s="27"/>
      <c r="B557" s="110" t="s">
        <v>222</v>
      </c>
      <c r="E557" s="102" t="s">
        <v>96</v>
      </c>
      <c r="F557" s="84" t="s">
        <v>29</v>
      </c>
      <c r="G557" s="156"/>
      <c r="H557" s="61">
        <f t="shared" si="105"/>
        <v>0</v>
      </c>
      <c r="I557" s="60">
        <f t="shared" si="106"/>
        <v>0</v>
      </c>
      <c r="J557" s="61">
        <f t="shared" si="107"/>
        <v>0</v>
      </c>
    </row>
    <row r="558" spans="1:18" s="38" customFormat="1" ht="12.75" customHeight="1" x14ac:dyDescent="0.2">
      <c r="A558" s="27"/>
      <c r="B558" s="110" t="s">
        <v>223</v>
      </c>
      <c r="E558" s="102" t="s">
        <v>96</v>
      </c>
      <c r="F558" s="84" t="s">
        <v>29</v>
      </c>
      <c r="G558" s="156"/>
      <c r="H558" s="61">
        <f t="shared" si="105"/>
        <v>0</v>
      </c>
      <c r="I558" s="60">
        <f t="shared" si="106"/>
        <v>0</v>
      </c>
      <c r="J558" s="61">
        <f t="shared" si="107"/>
        <v>0</v>
      </c>
    </row>
    <row r="559" spans="1:18" s="38" customFormat="1" ht="12.75" customHeight="1" x14ac:dyDescent="0.2">
      <c r="A559" s="86"/>
      <c r="B559" s="104" t="s">
        <v>112</v>
      </c>
      <c r="E559" s="102" t="s">
        <v>96</v>
      </c>
      <c r="F559" s="84" t="s">
        <v>30</v>
      </c>
      <c r="G559" s="156"/>
      <c r="H559" s="61">
        <f t="shared" si="105"/>
        <v>0</v>
      </c>
      <c r="I559" s="60">
        <f t="shared" si="106"/>
        <v>0</v>
      </c>
      <c r="J559" s="61">
        <f t="shared" si="107"/>
        <v>0</v>
      </c>
      <c r="L559" s="101"/>
      <c r="M559" s="101"/>
    </row>
    <row r="560" spans="1:18" s="38" customFormat="1" ht="12.75" customHeight="1" x14ac:dyDescent="0.2">
      <c r="A560" s="86"/>
      <c r="B560" s="104" t="s">
        <v>113</v>
      </c>
      <c r="C560" s="102"/>
      <c r="D560" s="84"/>
      <c r="E560" s="79" t="s">
        <v>505</v>
      </c>
      <c r="F560" s="80">
        <v>1</v>
      </c>
      <c r="G560" s="154"/>
      <c r="H560" s="61">
        <f>G560*1.2</f>
        <v>0</v>
      </c>
      <c r="I560" s="60">
        <f>F560*G560</f>
        <v>0</v>
      </c>
      <c r="J560" s="61">
        <f>I560*1.2</f>
        <v>0</v>
      </c>
      <c r="L560" s="101"/>
      <c r="M560" s="101"/>
    </row>
    <row r="561" spans="1:18" s="38" customFormat="1" ht="12.75" customHeight="1" x14ac:dyDescent="0.2">
      <c r="A561" s="86"/>
      <c r="B561" s="104"/>
      <c r="C561" s="102"/>
      <c r="D561" s="84"/>
      <c r="E561" s="79"/>
      <c r="F561" s="80"/>
      <c r="G561" s="156"/>
      <c r="H561" s="111"/>
      <c r="I561" s="109">
        <f>SUM(I550:I560)</f>
        <v>0</v>
      </c>
      <c r="J561" s="109">
        <f>SUM(J550:J560)</f>
        <v>0</v>
      </c>
      <c r="L561" s="101"/>
      <c r="M561" s="101"/>
    </row>
    <row r="562" spans="1:18" s="10" customFormat="1" ht="10.5" customHeight="1" x14ac:dyDescent="0.2">
      <c r="A562" s="25"/>
      <c r="B562" s="104"/>
      <c r="C562" s="102"/>
      <c r="D562" s="84"/>
      <c r="E562" s="79"/>
      <c r="F562" s="80"/>
      <c r="G562" s="154"/>
      <c r="H562" s="98"/>
      <c r="I562" s="99"/>
      <c r="J562" s="98"/>
      <c r="K562" s="79"/>
      <c r="L562" s="79"/>
      <c r="M562" s="79"/>
      <c r="N562" s="81"/>
      <c r="O562" s="82"/>
      <c r="R562" s="79"/>
    </row>
    <row r="563" spans="1:18" s="38" customFormat="1" ht="29.25" customHeight="1" x14ac:dyDescent="0.2">
      <c r="A563" s="86" t="s">
        <v>292</v>
      </c>
      <c r="B563" s="76" t="s">
        <v>293</v>
      </c>
      <c r="C563" s="76"/>
      <c r="D563" s="76"/>
      <c r="E563" s="76"/>
      <c r="F563" s="76"/>
      <c r="G563" s="154"/>
      <c r="H563" s="61"/>
      <c r="I563" s="60"/>
      <c r="J563" s="61"/>
      <c r="L563" s="101"/>
      <c r="M563" s="101"/>
    </row>
    <row r="564" spans="1:18" s="38" customFormat="1" ht="40.5" customHeight="1" x14ac:dyDescent="0.2">
      <c r="A564" s="27"/>
      <c r="B564" s="55" t="s">
        <v>240</v>
      </c>
      <c r="E564" s="102" t="s">
        <v>96</v>
      </c>
      <c r="F564" s="84" t="s">
        <v>29</v>
      </c>
      <c r="G564" s="156"/>
      <c r="H564" s="61">
        <f>G564*1.2</f>
        <v>0</v>
      </c>
      <c r="I564" s="60">
        <f>F564*G564</f>
        <v>0</v>
      </c>
      <c r="J564" s="61">
        <f>I564*1.2</f>
        <v>0</v>
      </c>
      <c r="K564" s="85"/>
    </row>
    <row r="565" spans="1:18" s="38" customFormat="1" ht="24.75" customHeight="1" x14ac:dyDescent="0.2">
      <c r="A565" s="27"/>
      <c r="B565" s="103" t="s">
        <v>118</v>
      </c>
      <c r="E565" s="102"/>
      <c r="F565" s="84"/>
      <c r="G565" s="154"/>
      <c r="H565" s="61"/>
      <c r="I565" s="60"/>
      <c r="J565" s="61"/>
    </row>
    <row r="566" spans="1:18" s="38" customFormat="1" ht="12.75" customHeight="1" x14ac:dyDescent="0.2">
      <c r="A566" s="27"/>
      <c r="B566" s="110" t="s">
        <v>98</v>
      </c>
      <c r="E566" s="102" t="s">
        <v>96</v>
      </c>
      <c r="F566" s="84" t="s">
        <v>30</v>
      </c>
      <c r="G566" s="156"/>
      <c r="H566" s="61">
        <f t="shared" ref="H566:H573" si="108">G566*1.2</f>
        <v>0</v>
      </c>
      <c r="I566" s="60">
        <f t="shared" ref="I566:I573" si="109">F566*G566</f>
        <v>0</v>
      </c>
      <c r="J566" s="61">
        <f t="shared" ref="J566:J573" si="110">I566*1.2</f>
        <v>0</v>
      </c>
    </row>
    <row r="567" spans="1:18" s="38" customFormat="1" ht="12.75" customHeight="1" x14ac:dyDescent="0.2">
      <c r="A567" s="27"/>
      <c r="B567" s="110" t="s">
        <v>100</v>
      </c>
      <c r="E567" s="102" t="s">
        <v>96</v>
      </c>
      <c r="F567" s="84" t="s">
        <v>31</v>
      </c>
      <c r="G567" s="156"/>
      <c r="H567" s="61">
        <f t="shared" si="108"/>
        <v>0</v>
      </c>
      <c r="I567" s="60">
        <f t="shared" si="109"/>
        <v>0</v>
      </c>
      <c r="J567" s="61">
        <f t="shared" si="110"/>
        <v>0</v>
      </c>
    </row>
    <row r="568" spans="1:18" s="38" customFormat="1" ht="12.75" customHeight="1" x14ac:dyDescent="0.2">
      <c r="A568" s="27"/>
      <c r="B568" s="110" t="s">
        <v>99</v>
      </c>
      <c r="E568" s="102" t="s">
        <v>96</v>
      </c>
      <c r="F568" s="84" t="s">
        <v>294</v>
      </c>
      <c r="G568" s="156"/>
      <c r="H568" s="61">
        <f t="shared" si="108"/>
        <v>0</v>
      </c>
      <c r="I568" s="60">
        <f t="shared" si="109"/>
        <v>0</v>
      </c>
      <c r="J568" s="61">
        <f t="shared" si="110"/>
        <v>0</v>
      </c>
    </row>
    <row r="569" spans="1:18" s="38" customFormat="1" ht="12.75" customHeight="1" x14ac:dyDescent="0.2">
      <c r="A569" s="27"/>
      <c r="B569" s="110" t="s">
        <v>219</v>
      </c>
      <c r="E569" s="102" t="s">
        <v>96</v>
      </c>
      <c r="F569" s="84" t="s">
        <v>29</v>
      </c>
      <c r="G569" s="156"/>
      <c r="H569" s="61">
        <f t="shared" si="108"/>
        <v>0</v>
      </c>
      <c r="I569" s="60">
        <f t="shared" si="109"/>
        <v>0</v>
      </c>
      <c r="J569" s="61">
        <f t="shared" si="110"/>
        <v>0</v>
      </c>
    </row>
    <row r="570" spans="1:18" s="38" customFormat="1" ht="12.75" customHeight="1" x14ac:dyDescent="0.2">
      <c r="A570" s="27"/>
      <c r="B570" s="110" t="s">
        <v>221</v>
      </c>
      <c r="E570" s="102" t="s">
        <v>96</v>
      </c>
      <c r="F570" s="84" t="s">
        <v>29</v>
      </c>
      <c r="G570" s="156"/>
      <c r="H570" s="61">
        <f t="shared" si="108"/>
        <v>0</v>
      </c>
      <c r="I570" s="60">
        <f t="shared" si="109"/>
        <v>0</v>
      </c>
      <c r="J570" s="61">
        <f t="shared" si="110"/>
        <v>0</v>
      </c>
    </row>
    <row r="571" spans="1:18" s="38" customFormat="1" ht="12.75" customHeight="1" x14ac:dyDescent="0.2">
      <c r="A571" s="27"/>
      <c r="B571" s="110" t="s">
        <v>222</v>
      </c>
      <c r="E571" s="102" t="s">
        <v>96</v>
      </c>
      <c r="F571" s="84" t="s">
        <v>31</v>
      </c>
      <c r="G571" s="156"/>
      <c r="H571" s="61">
        <f t="shared" si="108"/>
        <v>0</v>
      </c>
      <c r="I571" s="60">
        <f t="shared" si="109"/>
        <v>0</v>
      </c>
      <c r="J571" s="61">
        <f t="shared" si="110"/>
        <v>0</v>
      </c>
    </row>
    <row r="572" spans="1:18" s="38" customFormat="1" ht="12.75" customHeight="1" x14ac:dyDescent="0.2">
      <c r="A572" s="27"/>
      <c r="B572" s="110" t="s">
        <v>223</v>
      </c>
      <c r="E572" s="102" t="s">
        <v>96</v>
      </c>
      <c r="F572" s="84" t="s">
        <v>29</v>
      </c>
      <c r="G572" s="156"/>
      <c r="H572" s="61">
        <f t="shared" si="108"/>
        <v>0</v>
      </c>
      <c r="I572" s="60">
        <f t="shared" si="109"/>
        <v>0</v>
      </c>
      <c r="J572" s="61">
        <f t="shared" si="110"/>
        <v>0</v>
      </c>
    </row>
    <row r="573" spans="1:18" s="38" customFormat="1" ht="12.75" customHeight="1" x14ac:dyDescent="0.2">
      <c r="A573" s="86"/>
      <c r="B573" s="104" t="s">
        <v>112</v>
      </c>
      <c r="E573" s="102" t="s">
        <v>96</v>
      </c>
      <c r="F573" s="84" t="s">
        <v>30</v>
      </c>
      <c r="G573" s="156"/>
      <c r="H573" s="61">
        <f t="shared" si="108"/>
        <v>0</v>
      </c>
      <c r="I573" s="60">
        <f t="shared" si="109"/>
        <v>0</v>
      </c>
      <c r="J573" s="61">
        <f t="shared" si="110"/>
        <v>0</v>
      </c>
      <c r="L573" s="101"/>
      <c r="M573" s="101"/>
    </row>
    <row r="574" spans="1:18" s="38" customFormat="1" ht="12.75" customHeight="1" x14ac:dyDescent="0.2">
      <c r="A574" s="86"/>
      <c r="B574" s="104" t="s">
        <v>113</v>
      </c>
      <c r="C574" s="102"/>
      <c r="D574" s="84"/>
      <c r="E574" s="79" t="s">
        <v>505</v>
      </c>
      <c r="F574" s="80">
        <v>1</v>
      </c>
      <c r="G574" s="154"/>
      <c r="H574" s="61">
        <f>G574*1.2</f>
        <v>0</v>
      </c>
      <c r="I574" s="60">
        <f>F574*G574</f>
        <v>0</v>
      </c>
      <c r="J574" s="61">
        <f>I574*1.2</f>
        <v>0</v>
      </c>
      <c r="L574" s="101"/>
      <c r="M574" s="101"/>
    </row>
    <row r="575" spans="1:18" s="38" customFormat="1" ht="12.75" customHeight="1" x14ac:dyDescent="0.2">
      <c r="A575" s="86"/>
      <c r="B575" s="104"/>
      <c r="C575" s="102"/>
      <c r="D575" s="84"/>
      <c r="E575" s="79"/>
      <c r="F575" s="80"/>
      <c r="G575" s="156"/>
      <c r="H575" s="111"/>
      <c r="I575" s="109">
        <f>SUM(I564:I574)</f>
        <v>0</v>
      </c>
      <c r="J575" s="109">
        <f>SUM(J564:J574)</f>
        <v>0</v>
      </c>
      <c r="L575" s="101"/>
      <c r="M575" s="101"/>
    </row>
    <row r="576" spans="1:18" s="10" customFormat="1" ht="11.25" customHeight="1" x14ac:dyDescent="0.2">
      <c r="A576" s="25"/>
      <c r="B576" s="104"/>
      <c r="C576" s="102"/>
      <c r="D576" s="84"/>
      <c r="E576" s="79"/>
      <c r="F576" s="80"/>
      <c r="G576" s="154"/>
      <c r="H576" s="98"/>
      <c r="I576" s="99"/>
      <c r="J576" s="98"/>
      <c r="K576" s="79"/>
      <c r="L576" s="79"/>
      <c r="M576" s="79"/>
      <c r="N576" s="81"/>
      <c r="O576" s="82"/>
      <c r="R576" s="79"/>
    </row>
    <row r="577" spans="1:18" s="38" customFormat="1" ht="29.25" customHeight="1" x14ac:dyDescent="0.2">
      <c r="A577" s="86" t="s">
        <v>295</v>
      </c>
      <c r="B577" s="76" t="s">
        <v>318</v>
      </c>
      <c r="C577" s="76"/>
      <c r="D577" s="76"/>
      <c r="E577" s="76"/>
      <c r="F577" s="76"/>
      <c r="G577" s="154"/>
      <c r="H577" s="61"/>
      <c r="I577" s="60"/>
      <c r="J577" s="61"/>
      <c r="L577" s="101"/>
      <c r="M577" s="101"/>
    </row>
    <row r="578" spans="1:18" s="38" customFormat="1" ht="40.5" customHeight="1" x14ac:dyDescent="0.2">
      <c r="A578" s="27"/>
      <c r="B578" s="55" t="s">
        <v>229</v>
      </c>
      <c r="E578" s="102" t="s">
        <v>96</v>
      </c>
      <c r="F578" s="84" t="s">
        <v>29</v>
      </c>
      <c r="G578" s="156"/>
      <c r="H578" s="61">
        <f>G578*1.2</f>
        <v>0</v>
      </c>
      <c r="I578" s="60">
        <f>F578*G578</f>
        <v>0</v>
      </c>
      <c r="J578" s="61">
        <f>I578*1.2</f>
        <v>0</v>
      </c>
      <c r="K578" s="85"/>
    </row>
    <row r="579" spans="1:18" s="38" customFormat="1" ht="24.75" customHeight="1" x14ac:dyDescent="0.2">
      <c r="A579" s="27"/>
      <c r="B579" s="103" t="s">
        <v>118</v>
      </c>
      <c r="E579" s="102"/>
      <c r="F579" s="84"/>
      <c r="G579" s="154"/>
      <c r="H579" s="61"/>
      <c r="I579" s="60"/>
      <c r="J579" s="61"/>
    </row>
    <row r="580" spans="1:18" s="38" customFormat="1" ht="12.75" customHeight="1" x14ac:dyDescent="0.2">
      <c r="A580" s="27"/>
      <c r="B580" s="110" t="s">
        <v>98</v>
      </c>
      <c r="E580" s="102" t="s">
        <v>96</v>
      </c>
      <c r="F580" s="84" t="s">
        <v>30</v>
      </c>
      <c r="G580" s="156"/>
      <c r="H580" s="61">
        <f t="shared" ref="H580:H587" si="111">G580*1.2</f>
        <v>0</v>
      </c>
      <c r="I580" s="60">
        <f t="shared" ref="I580:I587" si="112">F580*G580</f>
        <v>0</v>
      </c>
      <c r="J580" s="61">
        <f t="shared" ref="J580:J587" si="113">I580*1.2</f>
        <v>0</v>
      </c>
    </row>
    <row r="581" spans="1:18" s="38" customFormat="1" ht="12.75" customHeight="1" x14ac:dyDescent="0.2">
      <c r="A581" s="27"/>
      <c r="B581" s="110" t="s">
        <v>100</v>
      </c>
      <c r="E581" s="102" t="s">
        <v>96</v>
      </c>
      <c r="F581" s="84" t="s">
        <v>31</v>
      </c>
      <c r="G581" s="156"/>
      <c r="H581" s="61">
        <f t="shared" si="111"/>
        <v>0</v>
      </c>
      <c r="I581" s="60">
        <f t="shared" si="112"/>
        <v>0</v>
      </c>
      <c r="J581" s="61">
        <f t="shared" si="113"/>
        <v>0</v>
      </c>
    </row>
    <row r="582" spans="1:18" s="38" customFormat="1" ht="12.75" customHeight="1" x14ac:dyDescent="0.2">
      <c r="A582" s="27"/>
      <c r="B582" s="110" t="s">
        <v>99</v>
      </c>
      <c r="E582" s="102" t="s">
        <v>96</v>
      </c>
      <c r="F582" s="84" t="s">
        <v>286</v>
      </c>
      <c r="G582" s="156"/>
      <c r="H582" s="61">
        <f t="shared" si="111"/>
        <v>0</v>
      </c>
      <c r="I582" s="60">
        <f t="shared" si="112"/>
        <v>0</v>
      </c>
      <c r="J582" s="61">
        <f t="shared" si="113"/>
        <v>0</v>
      </c>
    </row>
    <row r="583" spans="1:18" s="38" customFormat="1" ht="12.75" customHeight="1" x14ac:dyDescent="0.2">
      <c r="A583" s="27"/>
      <c r="B583" s="110" t="s">
        <v>219</v>
      </c>
      <c r="E583" s="102" t="s">
        <v>96</v>
      </c>
      <c r="F583" s="84" t="s">
        <v>29</v>
      </c>
      <c r="G583" s="156"/>
      <c r="H583" s="61">
        <f t="shared" si="111"/>
        <v>0</v>
      </c>
      <c r="I583" s="60">
        <f t="shared" si="112"/>
        <v>0</v>
      </c>
      <c r="J583" s="61">
        <f t="shared" si="113"/>
        <v>0</v>
      </c>
    </row>
    <row r="584" spans="1:18" s="38" customFormat="1" ht="12.75" customHeight="1" x14ac:dyDescent="0.2">
      <c r="A584" s="27"/>
      <c r="B584" s="110" t="s">
        <v>221</v>
      </c>
      <c r="E584" s="102" t="s">
        <v>96</v>
      </c>
      <c r="F584" s="84" t="s">
        <v>29</v>
      </c>
      <c r="G584" s="156"/>
      <c r="H584" s="61">
        <f t="shared" si="111"/>
        <v>0</v>
      </c>
      <c r="I584" s="60">
        <f t="shared" si="112"/>
        <v>0</v>
      </c>
      <c r="J584" s="61">
        <f t="shared" si="113"/>
        <v>0</v>
      </c>
    </row>
    <row r="585" spans="1:18" s="38" customFormat="1" ht="12.75" customHeight="1" x14ac:dyDescent="0.2">
      <c r="A585" s="27"/>
      <c r="B585" s="110" t="s">
        <v>222</v>
      </c>
      <c r="E585" s="102" t="s">
        <v>96</v>
      </c>
      <c r="F585" s="84" t="s">
        <v>31</v>
      </c>
      <c r="G585" s="156"/>
      <c r="H585" s="61">
        <f t="shared" si="111"/>
        <v>0</v>
      </c>
      <c r="I585" s="60">
        <f t="shared" si="112"/>
        <v>0</v>
      </c>
      <c r="J585" s="61">
        <f t="shared" si="113"/>
        <v>0</v>
      </c>
    </row>
    <row r="586" spans="1:18" s="38" customFormat="1" ht="12.75" customHeight="1" x14ac:dyDescent="0.2">
      <c r="A586" s="27"/>
      <c r="B586" s="110" t="s">
        <v>223</v>
      </c>
      <c r="E586" s="102" t="s">
        <v>96</v>
      </c>
      <c r="F586" s="84" t="s">
        <v>29</v>
      </c>
      <c r="G586" s="156"/>
      <c r="H586" s="61">
        <f t="shared" si="111"/>
        <v>0</v>
      </c>
      <c r="I586" s="60">
        <f t="shared" si="112"/>
        <v>0</v>
      </c>
      <c r="J586" s="61">
        <f t="shared" si="113"/>
        <v>0</v>
      </c>
    </row>
    <row r="587" spans="1:18" s="38" customFormat="1" ht="12.75" customHeight="1" x14ac:dyDescent="0.2">
      <c r="A587" s="86"/>
      <c r="B587" s="104" t="s">
        <v>112</v>
      </c>
      <c r="E587" s="102" t="s">
        <v>96</v>
      </c>
      <c r="F587" s="84" t="s">
        <v>30</v>
      </c>
      <c r="G587" s="156"/>
      <c r="H587" s="61">
        <f t="shared" si="111"/>
        <v>0</v>
      </c>
      <c r="I587" s="60">
        <f t="shared" si="112"/>
        <v>0</v>
      </c>
      <c r="J587" s="61">
        <f t="shared" si="113"/>
        <v>0</v>
      </c>
      <c r="L587" s="101"/>
      <c r="M587" s="101"/>
    </row>
    <row r="588" spans="1:18" s="38" customFormat="1" ht="12.75" customHeight="1" x14ac:dyDescent="0.2">
      <c r="A588" s="86"/>
      <c r="B588" s="104" t="s">
        <v>113</v>
      </c>
      <c r="C588" s="102"/>
      <c r="D588" s="84"/>
      <c r="E588" s="79" t="s">
        <v>505</v>
      </c>
      <c r="F588" s="80">
        <v>1</v>
      </c>
      <c r="G588" s="154"/>
      <c r="H588" s="61">
        <f>G588*1.2</f>
        <v>0</v>
      </c>
      <c r="I588" s="60">
        <f>F588*G588</f>
        <v>0</v>
      </c>
      <c r="J588" s="61">
        <f>I588*1.2</f>
        <v>0</v>
      </c>
      <c r="L588" s="101"/>
      <c r="M588" s="101"/>
    </row>
    <row r="589" spans="1:18" s="38" customFormat="1" ht="12.75" customHeight="1" x14ac:dyDescent="0.2">
      <c r="A589" s="86"/>
      <c r="B589" s="104"/>
      <c r="C589" s="102"/>
      <c r="D589" s="84"/>
      <c r="E589" s="79"/>
      <c r="F589" s="80"/>
      <c r="G589" s="156"/>
      <c r="H589" s="111"/>
      <c r="I589" s="109">
        <f>SUM(I578:I588)</f>
        <v>0</v>
      </c>
      <c r="J589" s="109">
        <f>SUM(J578:J588)</f>
        <v>0</v>
      </c>
      <c r="L589" s="101"/>
      <c r="M589" s="101"/>
    </row>
    <row r="590" spans="1:18" s="10" customFormat="1" ht="12.75" customHeight="1" x14ac:dyDescent="0.2">
      <c r="A590" s="25"/>
      <c r="B590" s="104"/>
      <c r="C590" s="102"/>
      <c r="D590" s="84"/>
      <c r="E590" s="79"/>
      <c r="F590" s="80"/>
      <c r="G590" s="154"/>
      <c r="H590" s="98"/>
      <c r="I590" s="99"/>
      <c r="J590" s="98"/>
      <c r="K590" s="79"/>
      <c r="L590" s="79"/>
      <c r="M590" s="79"/>
      <c r="N590" s="81"/>
      <c r="O590" s="82"/>
      <c r="R590" s="79"/>
    </row>
    <row r="591" spans="1:18" s="38" customFormat="1" ht="29.25" customHeight="1" x14ac:dyDescent="0.2">
      <c r="A591" s="86" t="s">
        <v>296</v>
      </c>
      <c r="B591" s="76" t="s">
        <v>298</v>
      </c>
      <c r="C591" s="76"/>
      <c r="D591" s="76"/>
      <c r="E591" s="76"/>
      <c r="F591" s="76"/>
      <c r="G591" s="154"/>
      <c r="H591" s="61"/>
      <c r="I591" s="60"/>
      <c r="J591" s="61"/>
      <c r="L591" s="101"/>
      <c r="M591" s="101"/>
    </row>
    <row r="592" spans="1:18" s="38" customFormat="1" ht="40.5" customHeight="1" x14ac:dyDescent="0.2">
      <c r="A592" s="27"/>
      <c r="B592" s="55" t="s">
        <v>229</v>
      </c>
      <c r="E592" s="102" t="s">
        <v>96</v>
      </c>
      <c r="F592" s="84" t="s">
        <v>29</v>
      </c>
      <c r="G592" s="156"/>
      <c r="H592" s="61">
        <f>G592*1.2</f>
        <v>0</v>
      </c>
      <c r="I592" s="60">
        <f>F592*G592</f>
        <v>0</v>
      </c>
      <c r="J592" s="61">
        <f>I592*1.2</f>
        <v>0</v>
      </c>
      <c r="K592" s="85"/>
    </row>
    <row r="593" spans="1:18" s="38" customFormat="1" ht="24.75" customHeight="1" x14ac:dyDescent="0.2">
      <c r="A593" s="27"/>
      <c r="B593" s="103" t="s">
        <v>118</v>
      </c>
      <c r="E593" s="102"/>
      <c r="F593" s="84"/>
      <c r="G593" s="154"/>
      <c r="H593" s="61"/>
      <c r="I593" s="60"/>
      <c r="J593" s="61"/>
    </row>
    <row r="594" spans="1:18" s="38" customFormat="1" ht="12.75" customHeight="1" x14ac:dyDescent="0.2">
      <c r="A594" s="27"/>
      <c r="B594" s="110" t="s">
        <v>98</v>
      </c>
      <c r="E594" s="102" t="s">
        <v>96</v>
      </c>
      <c r="F594" s="84" t="s">
        <v>30</v>
      </c>
      <c r="G594" s="156"/>
      <c r="H594" s="61">
        <f t="shared" ref="H594:H601" si="114">G594*1.2</f>
        <v>0</v>
      </c>
      <c r="I594" s="60">
        <f t="shared" ref="I594:I601" si="115">F594*G594</f>
        <v>0</v>
      </c>
      <c r="J594" s="61">
        <f t="shared" ref="J594:J601" si="116">I594*1.2</f>
        <v>0</v>
      </c>
    </row>
    <row r="595" spans="1:18" s="38" customFormat="1" ht="12.75" customHeight="1" x14ac:dyDescent="0.2">
      <c r="A595" s="27"/>
      <c r="B595" s="110" t="s">
        <v>100</v>
      </c>
      <c r="E595" s="102" t="s">
        <v>96</v>
      </c>
      <c r="F595" s="84" t="s">
        <v>31</v>
      </c>
      <c r="G595" s="156"/>
      <c r="H595" s="61">
        <f t="shared" si="114"/>
        <v>0</v>
      </c>
      <c r="I595" s="60">
        <f t="shared" si="115"/>
        <v>0</v>
      </c>
      <c r="J595" s="61">
        <f t="shared" si="116"/>
        <v>0</v>
      </c>
    </row>
    <row r="596" spans="1:18" s="38" customFormat="1" ht="12.75" customHeight="1" x14ac:dyDescent="0.2">
      <c r="A596" s="27"/>
      <c r="B596" s="110" t="s">
        <v>99</v>
      </c>
      <c r="E596" s="102" t="s">
        <v>96</v>
      </c>
      <c r="F596" s="84" t="s">
        <v>289</v>
      </c>
      <c r="G596" s="156"/>
      <c r="H596" s="61">
        <f t="shared" si="114"/>
        <v>0</v>
      </c>
      <c r="I596" s="60">
        <f t="shared" si="115"/>
        <v>0</v>
      </c>
      <c r="J596" s="61">
        <f t="shared" si="116"/>
        <v>0</v>
      </c>
    </row>
    <row r="597" spans="1:18" s="38" customFormat="1" ht="12.75" customHeight="1" x14ac:dyDescent="0.2">
      <c r="A597" s="27"/>
      <c r="B597" s="110" t="s">
        <v>219</v>
      </c>
      <c r="E597" s="102" t="s">
        <v>96</v>
      </c>
      <c r="F597" s="84" t="s">
        <v>29</v>
      </c>
      <c r="G597" s="156"/>
      <c r="H597" s="61">
        <f t="shared" si="114"/>
        <v>0</v>
      </c>
      <c r="I597" s="60">
        <f t="shared" si="115"/>
        <v>0</v>
      </c>
      <c r="J597" s="61">
        <f t="shared" si="116"/>
        <v>0</v>
      </c>
    </row>
    <row r="598" spans="1:18" s="38" customFormat="1" ht="12.75" customHeight="1" x14ac:dyDescent="0.2">
      <c r="A598" s="27"/>
      <c r="B598" s="110" t="s">
        <v>221</v>
      </c>
      <c r="E598" s="102" t="s">
        <v>96</v>
      </c>
      <c r="F598" s="84" t="s">
        <v>29</v>
      </c>
      <c r="G598" s="156"/>
      <c r="H598" s="61">
        <f t="shared" si="114"/>
        <v>0</v>
      </c>
      <c r="I598" s="60">
        <f t="shared" si="115"/>
        <v>0</v>
      </c>
      <c r="J598" s="61">
        <f t="shared" si="116"/>
        <v>0</v>
      </c>
    </row>
    <row r="599" spans="1:18" s="38" customFormat="1" ht="12.75" customHeight="1" x14ac:dyDescent="0.2">
      <c r="A599" s="27"/>
      <c r="B599" s="110" t="s">
        <v>222</v>
      </c>
      <c r="E599" s="102" t="s">
        <v>96</v>
      </c>
      <c r="F599" s="84" t="s">
        <v>31</v>
      </c>
      <c r="G599" s="156"/>
      <c r="H599" s="61">
        <f t="shared" si="114"/>
        <v>0</v>
      </c>
      <c r="I599" s="60">
        <f t="shared" si="115"/>
        <v>0</v>
      </c>
      <c r="J599" s="61">
        <f t="shared" si="116"/>
        <v>0</v>
      </c>
    </row>
    <row r="600" spans="1:18" s="38" customFormat="1" ht="12.75" customHeight="1" x14ac:dyDescent="0.2">
      <c r="A600" s="27"/>
      <c r="B600" s="110" t="s">
        <v>223</v>
      </c>
      <c r="E600" s="102" t="s">
        <v>96</v>
      </c>
      <c r="F600" s="84" t="s">
        <v>29</v>
      </c>
      <c r="G600" s="156"/>
      <c r="H600" s="61">
        <f t="shared" si="114"/>
        <v>0</v>
      </c>
      <c r="I600" s="60">
        <f t="shared" si="115"/>
        <v>0</v>
      </c>
      <c r="J600" s="61">
        <f t="shared" si="116"/>
        <v>0</v>
      </c>
    </row>
    <row r="601" spans="1:18" s="38" customFormat="1" ht="12.75" customHeight="1" x14ac:dyDescent="0.2">
      <c r="A601" s="86"/>
      <c r="B601" s="104" t="s">
        <v>112</v>
      </c>
      <c r="E601" s="102" t="s">
        <v>96</v>
      </c>
      <c r="F601" s="84" t="s">
        <v>30</v>
      </c>
      <c r="G601" s="156"/>
      <c r="H601" s="61">
        <f t="shared" si="114"/>
        <v>0</v>
      </c>
      <c r="I601" s="60">
        <f t="shared" si="115"/>
        <v>0</v>
      </c>
      <c r="J601" s="61">
        <f t="shared" si="116"/>
        <v>0</v>
      </c>
      <c r="L601" s="101"/>
      <c r="M601" s="101"/>
    </row>
    <row r="602" spans="1:18" s="38" customFormat="1" ht="12.75" customHeight="1" x14ac:dyDescent="0.2">
      <c r="A602" s="86"/>
      <c r="B602" s="104" t="s">
        <v>113</v>
      </c>
      <c r="C602" s="102"/>
      <c r="D602" s="84"/>
      <c r="E602" s="79" t="s">
        <v>505</v>
      </c>
      <c r="F602" s="80">
        <v>1</v>
      </c>
      <c r="G602" s="154"/>
      <c r="H602" s="61">
        <f>G602*1.2</f>
        <v>0</v>
      </c>
      <c r="I602" s="60">
        <f>F602*G602</f>
        <v>0</v>
      </c>
      <c r="J602" s="61">
        <f>I602*1.2</f>
        <v>0</v>
      </c>
      <c r="L602" s="101"/>
      <c r="M602" s="101"/>
    </row>
    <row r="603" spans="1:18" s="38" customFormat="1" ht="12.75" customHeight="1" x14ac:dyDescent="0.2">
      <c r="A603" s="86"/>
      <c r="B603" s="104"/>
      <c r="C603" s="102"/>
      <c r="D603" s="84"/>
      <c r="E603" s="79"/>
      <c r="F603" s="80"/>
      <c r="G603" s="156"/>
      <c r="H603" s="111"/>
      <c r="I603" s="109">
        <f>SUM(I592:I602)</f>
        <v>0</v>
      </c>
      <c r="J603" s="109">
        <f>SUM(J592:J602)</f>
        <v>0</v>
      </c>
      <c r="L603" s="101"/>
      <c r="M603" s="101"/>
    </row>
    <row r="604" spans="1:18" s="10" customFormat="1" ht="12.75" customHeight="1" x14ac:dyDescent="0.2">
      <c r="A604" s="25"/>
      <c r="B604" s="104"/>
      <c r="C604" s="102"/>
      <c r="D604" s="84"/>
      <c r="E604" s="79"/>
      <c r="F604" s="80"/>
      <c r="G604" s="154"/>
      <c r="H604" s="98"/>
      <c r="I604" s="99"/>
      <c r="J604" s="98"/>
      <c r="K604" s="79"/>
      <c r="L604" s="79"/>
      <c r="M604" s="79"/>
      <c r="N604" s="81"/>
      <c r="O604" s="82"/>
      <c r="R604" s="79"/>
    </row>
    <row r="605" spans="1:18" s="38" customFormat="1" ht="29.25" customHeight="1" x14ac:dyDescent="0.2">
      <c r="A605" s="86" t="s">
        <v>297</v>
      </c>
      <c r="B605" s="76" t="s">
        <v>317</v>
      </c>
      <c r="C605" s="76"/>
      <c r="D605" s="76"/>
      <c r="E605" s="76"/>
      <c r="F605" s="76"/>
      <c r="G605" s="154"/>
      <c r="H605" s="61"/>
      <c r="I605" s="60"/>
      <c r="J605" s="61"/>
      <c r="L605" s="101"/>
      <c r="M605" s="101"/>
    </row>
    <row r="606" spans="1:18" s="38" customFormat="1" ht="40.5" customHeight="1" x14ac:dyDescent="0.2">
      <c r="A606" s="27"/>
      <c r="B606" s="55" t="s">
        <v>280</v>
      </c>
      <c r="E606" s="102" t="s">
        <v>96</v>
      </c>
      <c r="F606" s="84" t="s">
        <v>29</v>
      </c>
      <c r="G606" s="156"/>
      <c r="H606" s="61">
        <f>G606*1.2</f>
        <v>0</v>
      </c>
      <c r="I606" s="60">
        <f>F606*G606</f>
        <v>0</v>
      </c>
      <c r="J606" s="61">
        <f>I606*1.2</f>
        <v>0</v>
      </c>
      <c r="K606" s="85"/>
    </row>
    <row r="607" spans="1:18" s="38" customFormat="1" ht="24.75" customHeight="1" x14ac:dyDescent="0.2">
      <c r="A607" s="27"/>
      <c r="B607" s="103" t="s">
        <v>118</v>
      </c>
      <c r="E607" s="102"/>
      <c r="F607" s="84"/>
      <c r="G607" s="154"/>
      <c r="H607" s="61"/>
      <c r="I607" s="60"/>
      <c r="J607" s="61"/>
    </row>
    <row r="608" spans="1:18" s="38" customFormat="1" ht="12.75" customHeight="1" x14ac:dyDescent="0.2">
      <c r="A608" s="27"/>
      <c r="B608" s="110" t="s">
        <v>98</v>
      </c>
      <c r="E608" s="102" t="s">
        <v>96</v>
      </c>
      <c r="F608" s="84" t="s">
        <v>30</v>
      </c>
      <c r="G608" s="156"/>
      <c r="H608" s="61">
        <f t="shared" ref="H608:H615" si="117">G608*1.2</f>
        <v>0</v>
      </c>
      <c r="I608" s="60">
        <f t="shared" ref="I608:I615" si="118">F608*G608</f>
        <v>0</v>
      </c>
      <c r="J608" s="61">
        <f t="shared" ref="J608:J615" si="119">I608*1.2</f>
        <v>0</v>
      </c>
    </row>
    <row r="609" spans="1:18" s="38" customFormat="1" ht="12.75" customHeight="1" x14ac:dyDescent="0.2">
      <c r="A609" s="27"/>
      <c r="B609" s="110" t="s">
        <v>100</v>
      </c>
      <c r="E609" s="102" t="s">
        <v>96</v>
      </c>
      <c r="F609" s="84" t="s">
        <v>31</v>
      </c>
      <c r="G609" s="156"/>
      <c r="H609" s="61">
        <f t="shared" si="117"/>
        <v>0</v>
      </c>
      <c r="I609" s="60">
        <f t="shared" si="118"/>
        <v>0</v>
      </c>
      <c r="J609" s="61">
        <f t="shared" si="119"/>
        <v>0</v>
      </c>
    </row>
    <row r="610" spans="1:18" s="38" customFormat="1" ht="12.75" customHeight="1" x14ac:dyDescent="0.2">
      <c r="A610" s="27"/>
      <c r="B610" s="110" t="s">
        <v>99</v>
      </c>
      <c r="E610" s="102" t="s">
        <v>96</v>
      </c>
      <c r="F610" s="84" t="s">
        <v>291</v>
      </c>
      <c r="G610" s="156"/>
      <c r="H610" s="61">
        <f t="shared" si="117"/>
        <v>0</v>
      </c>
      <c r="I610" s="60">
        <f t="shared" si="118"/>
        <v>0</v>
      </c>
      <c r="J610" s="61">
        <f t="shared" si="119"/>
        <v>0</v>
      </c>
    </row>
    <row r="611" spans="1:18" s="38" customFormat="1" ht="12.75" customHeight="1" x14ac:dyDescent="0.2">
      <c r="A611" s="27"/>
      <c r="B611" s="110" t="s">
        <v>219</v>
      </c>
      <c r="E611" s="102" t="s">
        <v>96</v>
      </c>
      <c r="F611" s="84" t="s">
        <v>29</v>
      </c>
      <c r="G611" s="156"/>
      <c r="H611" s="61">
        <f t="shared" si="117"/>
        <v>0</v>
      </c>
      <c r="I611" s="60">
        <f t="shared" si="118"/>
        <v>0</v>
      </c>
      <c r="J611" s="61">
        <f t="shared" si="119"/>
        <v>0</v>
      </c>
    </row>
    <row r="612" spans="1:18" s="38" customFormat="1" ht="12.75" customHeight="1" x14ac:dyDescent="0.2">
      <c r="A612" s="27"/>
      <c r="B612" s="110" t="s">
        <v>221</v>
      </c>
      <c r="E612" s="102" t="s">
        <v>96</v>
      </c>
      <c r="F612" s="84" t="s">
        <v>29</v>
      </c>
      <c r="G612" s="156"/>
      <c r="H612" s="61">
        <f t="shared" si="117"/>
        <v>0</v>
      </c>
      <c r="I612" s="60">
        <f t="shared" si="118"/>
        <v>0</v>
      </c>
      <c r="J612" s="61">
        <f t="shared" si="119"/>
        <v>0</v>
      </c>
    </row>
    <row r="613" spans="1:18" s="38" customFormat="1" ht="12.75" customHeight="1" x14ac:dyDescent="0.2">
      <c r="A613" s="27"/>
      <c r="B613" s="110" t="s">
        <v>222</v>
      </c>
      <c r="E613" s="102" t="s">
        <v>96</v>
      </c>
      <c r="F613" s="84" t="s">
        <v>29</v>
      </c>
      <c r="G613" s="156"/>
      <c r="H613" s="61">
        <f t="shared" si="117"/>
        <v>0</v>
      </c>
      <c r="I613" s="60">
        <f t="shared" si="118"/>
        <v>0</v>
      </c>
      <c r="J613" s="61">
        <f t="shared" si="119"/>
        <v>0</v>
      </c>
    </row>
    <row r="614" spans="1:18" s="38" customFormat="1" ht="12.75" customHeight="1" x14ac:dyDescent="0.2">
      <c r="A614" s="27"/>
      <c r="B614" s="110" t="s">
        <v>223</v>
      </c>
      <c r="E614" s="102" t="s">
        <v>96</v>
      </c>
      <c r="F614" s="84" t="s">
        <v>29</v>
      </c>
      <c r="G614" s="156"/>
      <c r="H614" s="61">
        <f t="shared" si="117"/>
        <v>0</v>
      </c>
      <c r="I614" s="60">
        <f t="shared" si="118"/>
        <v>0</v>
      </c>
      <c r="J614" s="61">
        <f t="shared" si="119"/>
        <v>0</v>
      </c>
    </row>
    <row r="615" spans="1:18" s="38" customFormat="1" ht="12.75" customHeight="1" x14ac:dyDescent="0.2">
      <c r="A615" s="86"/>
      <c r="B615" s="104" t="s">
        <v>112</v>
      </c>
      <c r="E615" s="102" t="s">
        <v>96</v>
      </c>
      <c r="F615" s="84" t="s">
        <v>30</v>
      </c>
      <c r="G615" s="156"/>
      <c r="H615" s="61">
        <f t="shared" si="117"/>
        <v>0</v>
      </c>
      <c r="I615" s="60">
        <f t="shared" si="118"/>
        <v>0</v>
      </c>
      <c r="J615" s="61">
        <f t="shared" si="119"/>
        <v>0</v>
      </c>
      <c r="L615" s="101"/>
      <c r="M615" s="101"/>
    </row>
    <row r="616" spans="1:18" s="38" customFormat="1" ht="12.75" customHeight="1" x14ac:dyDescent="0.2">
      <c r="A616" s="86"/>
      <c r="B616" s="104" t="s">
        <v>113</v>
      </c>
      <c r="C616" s="102"/>
      <c r="D616" s="84"/>
      <c r="E616" s="79" t="s">
        <v>505</v>
      </c>
      <c r="F616" s="80">
        <v>1</v>
      </c>
      <c r="G616" s="154"/>
      <c r="H616" s="61">
        <f>G616*1.2</f>
        <v>0</v>
      </c>
      <c r="I616" s="60">
        <f>F616*G616</f>
        <v>0</v>
      </c>
      <c r="J616" s="61">
        <f>I616*1.2</f>
        <v>0</v>
      </c>
      <c r="L616" s="101"/>
      <c r="M616" s="101"/>
    </row>
    <row r="617" spans="1:18" s="38" customFormat="1" ht="12.75" customHeight="1" x14ac:dyDescent="0.2">
      <c r="A617" s="86"/>
      <c r="B617" s="104"/>
      <c r="C617" s="102"/>
      <c r="D617" s="84"/>
      <c r="E617" s="79"/>
      <c r="F617" s="80"/>
      <c r="G617" s="156"/>
      <c r="H617" s="111"/>
      <c r="I617" s="109">
        <f>SUM(I606:I616)</f>
        <v>0</v>
      </c>
      <c r="J617" s="109">
        <f>SUM(J606:J616)</f>
        <v>0</v>
      </c>
      <c r="L617" s="101"/>
      <c r="M617" s="101"/>
    </row>
    <row r="618" spans="1:18" s="10" customFormat="1" ht="11.25" customHeight="1" x14ac:dyDescent="0.2">
      <c r="A618" s="25"/>
      <c r="B618" s="104"/>
      <c r="C618" s="102"/>
      <c r="D618" s="84"/>
      <c r="E618" s="79"/>
      <c r="F618" s="80"/>
      <c r="G618" s="154"/>
      <c r="H618" s="98"/>
      <c r="I618" s="99"/>
      <c r="J618" s="98"/>
      <c r="K618" s="79"/>
      <c r="L618" s="79"/>
      <c r="M618" s="79"/>
      <c r="N618" s="81"/>
      <c r="O618" s="82"/>
      <c r="R618" s="79"/>
    </row>
    <row r="619" spans="1:18" s="38" customFormat="1" ht="29.25" customHeight="1" x14ac:dyDescent="0.2">
      <c r="A619" s="86" t="s">
        <v>299</v>
      </c>
      <c r="B619" s="76" t="s">
        <v>300</v>
      </c>
      <c r="C619" s="76"/>
      <c r="D619" s="76"/>
      <c r="E619" s="76"/>
      <c r="F619" s="76"/>
      <c r="G619" s="154"/>
      <c r="H619" s="61"/>
      <c r="I619" s="60"/>
      <c r="J619" s="61"/>
      <c r="L619" s="101"/>
      <c r="M619" s="101"/>
    </row>
    <row r="620" spans="1:18" s="38" customFormat="1" ht="40.5" customHeight="1" x14ac:dyDescent="0.2">
      <c r="A620" s="27"/>
      <c r="B620" s="55" t="s">
        <v>240</v>
      </c>
      <c r="E620" s="102" t="s">
        <v>96</v>
      </c>
      <c r="F620" s="84" t="s">
        <v>29</v>
      </c>
      <c r="G620" s="156"/>
      <c r="H620" s="61">
        <f>G620*1.2</f>
        <v>0</v>
      </c>
      <c r="I620" s="60">
        <f>F620*G620</f>
        <v>0</v>
      </c>
      <c r="J620" s="61">
        <f>I620*1.2</f>
        <v>0</v>
      </c>
      <c r="K620" s="85"/>
    </row>
    <row r="621" spans="1:18" s="38" customFormat="1" ht="24.75" customHeight="1" x14ac:dyDescent="0.2">
      <c r="A621" s="27"/>
      <c r="B621" s="103" t="s">
        <v>118</v>
      </c>
      <c r="E621" s="102"/>
      <c r="F621" s="84"/>
      <c r="G621" s="154"/>
      <c r="H621" s="61"/>
      <c r="I621" s="60"/>
      <c r="J621" s="61"/>
    </row>
    <row r="622" spans="1:18" s="38" customFormat="1" ht="12.75" customHeight="1" x14ac:dyDescent="0.2">
      <c r="A622" s="27"/>
      <c r="B622" s="110" t="s">
        <v>98</v>
      </c>
      <c r="E622" s="102" t="s">
        <v>96</v>
      </c>
      <c r="F622" s="84" t="s">
        <v>30</v>
      </c>
      <c r="G622" s="156"/>
      <c r="H622" s="61">
        <f t="shared" ref="H622:H629" si="120">G622*1.2</f>
        <v>0</v>
      </c>
      <c r="I622" s="60">
        <f t="shared" ref="I622:I629" si="121">F622*G622</f>
        <v>0</v>
      </c>
      <c r="J622" s="61">
        <f t="shared" ref="J622:J629" si="122">I622*1.2</f>
        <v>0</v>
      </c>
    </row>
    <row r="623" spans="1:18" s="38" customFormat="1" ht="12.75" customHeight="1" x14ac:dyDescent="0.2">
      <c r="A623" s="27"/>
      <c r="B623" s="110" t="s">
        <v>100</v>
      </c>
      <c r="E623" s="102" t="s">
        <v>96</v>
      </c>
      <c r="F623" s="84" t="s">
        <v>31</v>
      </c>
      <c r="G623" s="156"/>
      <c r="H623" s="61">
        <f t="shared" si="120"/>
        <v>0</v>
      </c>
      <c r="I623" s="60">
        <f t="shared" si="121"/>
        <v>0</v>
      </c>
      <c r="J623" s="61">
        <f t="shared" si="122"/>
        <v>0</v>
      </c>
    </row>
    <row r="624" spans="1:18" s="38" customFormat="1" ht="12.75" customHeight="1" x14ac:dyDescent="0.2">
      <c r="A624" s="27"/>
      <c r="B624" s="110" t="s">
        <v>99</v>
      </c>
      <c r="E624" s="102" t="s">
        <v>96</v>
      </c>
      <c r="F624" s="84" t="s">
        <v>294</v>
      </c>
      <c r="G624" s="156"/>
      <c r="H624" s="61">
        <f t="shared" si="120"/>
        <v>0</v>
      </c>
      <c r="I624" s="60">
        <f t="shared" si="121"/>
        <v>0</v>
      </c>
      <c r="J624" s="61">
        <f t="shared" si="122"/>
        <v>0</v>
      </c>
    </row>
    <row r="625" spans="1:18" s="38" customFormat="1" ht="12.75" customHeight="1" x14ac:dyDescent="0.2">
      <c r="A625" s="27"/>
      <c r="B625" s="110" t="s">
        <v>219</v>
      </c>
      <c r="E625" s="102" t="s">
        <v>96</v>
      </c>
      <c r="F625" s="84" t="s">
        <v>29</v>
      </c>
      <c r="G625" s="156"/>
      <c r="H625" s="61">
        <f t="shared" si="120"/>
        <v>0</v>
      </c>
      <c r="I625" s="60">
        <f t="shared" si="121"/>
        <v>0</v>
      </c>
      <c r="J625" s="61">
        <f t="shared" si="122"/>
        <v>0</v>
      </c>
    </row>
    <row r="626" spans="1:18" s="38" customFormat="1" ht="12.75" customHeight="1" x14ac:dyDescent="0.2">
      <c r="A626" s="27"/>
      <c r="B626" s="110" t="s">
        <v>221</v>
      </c>
      <c r="E626" s="102" t="s">
        <v>96</v>
      </c>
      <c r="F626" s="84" t="s">
        <v>29</v>
      </c>
      <c r="G626" s="156"/>
      <c r="H626" s="61">
        <f t="shared" si="120"/>
        <v>0</v>
      </c>
      <c r="I626" s="60">
        <f t="shared" si="121"/>
        <v>0</v>
      </c>
      <c r="J626" s="61">
        <f t="shared" si="122"/>
        <v>0</v>
      </c>
    </row>
    <row r="627" spans="1:18" s="38" customFormat="1" ht="12.75" customHeight="1" x14ac:dyDescent="0.2">
      <c r="A627" s="27"/>
      <c r="B627" s="110" t="s">
        <v>222</v>
      </c>
      <c r="E627" s="102" t="s">
        <v>96</v>
      </c>
      <c r="F627" s="84" t="s">
        <v>31</v>
      </c>
      <c r="G627" s="156"/>
      <c r="H627" s="61">
        <f t="shared" si="120"/>
        <v>0</v>
      </c>
      <c r="I627" s="60">
        <f t="shared" si="121"/>
        <v>0</v>
      </c>
      <c r="J627" s="61">
        <f t="shared" si="122"/>
        <v>0</v>
      </c>
    </row>
    <row r="628" spans="1:18" s="38" customFormat="1" ht="12.75" customHeight="1" x14ac:dyDescent="0.2">
      <c r="A628" s="27"/>
      <c r="B628" s="110" t="s">
        <v>223</v>
      </c>
      <c r="E628" s="102" t="s">
        <v>96</v>
      </c>
      <c r="F628" s="84" t="s">
        <v>29</v>
      </c>
      <c r="G628" s="156"/>
      <c r="H628" s="61">
        <f t="shared" si="120"/>
        <v>0</v>
      </c>
      <c r="I628" s="60">
        <f t="shared" si="121"/>
        <v>0</v>
      </c>
      <c r="J628" s="61">
        <f t="shared" si="122"/>
        <v>0</v>
      </c>
    </row>
    <row r="629" spans="1:18" s="38" customFormat="1" ht="12.75" customHeight="1" x14ac:dyDescent="0.2">
      <c r="A629" s="86"/>
      <c r="B629" s="104" t="s">
        <v>112</v>
      </c>
      <c r="E629" s="102" t="s">
        <v>96</v>
      </c>
      <c r="F629" s="84" t="s">
        <v>30</v>
      </c>
      <c r="G629" s="156"/>
      <c r="H629" s="61">
        <f t="shared" si="120"/>
        <v>0</v>
      </c>
      <c r="I629" s="60">
        <f t="shared" si="121"/>
        <v>0</v>
      </c>
      <c r="J629" s="61">
        <f t="shared" si="122"/>
        <v>0</v>
      </c>
      <c r="L629" s="101"/>
      <c r="M629" s="101"/>
    </row>
    <row r="630" spans="1:18" s="38" customFormat="1" ht="12.75" customHeight="1" x14ac:dyDescent="0.2">
      <c r="A630" s="86"/>
      <c r="B630" s="104" t="s">
        <v>113</v>
      </c>
      <c r="C630" s="102"/>
      <c r="D630" s="84"/>
      <c r="E630" s="79" t="s">
        <v>505</v>
      </c>
      <c r="F630" s="80">
        <v>1</v>
      </c>
      <c r="G630" s="154"/>
      <c r="H630" s="61">
        <f>G630*1.2</f>
        <v>0</v>
      </c>
      <c r="I630" s="60">
        <f>F630*G630</f>
        <v>0</v>
      </c>
      <c r="J630" s="61">
        <f>I630*1.2</f>
        <v>0</v>
      </c>
      <c r="L630" s="101"/>
      <c r="M630" s="101"/>
    </row>
    <row r="631" spans="1:18" s="38" customFormat="1" ht="12.75" customHeight="1" x14ac:dyDescent="0.2">
      <c r="A631" s="86"/>
      <c r="B631" s="104"/>
      <c r="C631" s="102"/>
      <c r="D631" s="84"/>
      <c r="E631" s="79"/>
      <c r="F631" s="80"/>
      <c r="G631" s="156"/>
      <c r="H631" s="111"/>
      <c r="I631" s="109">
        <f>SUM(I620:I630)</f>
        <v>0</v>
      </c>
      <c r="J631" s="109">
        <f>SUM(J620:J630)</f>
        <v>0</v>
      </c>
      <c r="L631" s="101"/>
      <c r="M631" s="101"/>
    </row>
    <row r="632" spans="1:18" s="10" customFormat="1" ht="12" customHeight="1" x14ac:dyDescent="0.2">
      <c r="A632" s="25"/>
      <c r="B632" s="104"/>
      <c r="C632" s="102"/>
      <c r="D632" s="84"/>
      <c r="E632" s="79"/>
      <c r="F632" s="80"/>
      <c r="G632" s="154"/>
      <c r="H632" s="98"/>
      <c r="I632" s="99"/>
      <c r="J632" s="98"/>
      <c r="K632" s="79"/>
      <c r="L632" s="79"/>
      <c r="M632" s="79"/>
      <c r="N632" s="81"/>
      <c r="O632" s="82"/>
      <c r="R632" s="79"/>
    </row>
    <row r="633" spans="1:18" s="38" customFormat="1" ht="29.25" customHeight="1" x14ac:dyDescent="0.2">
      <c r="A633" s="86" t="s">
        <v>301</v>
      </c>
      <c r="B633" s="76" t="s">
        <v>316</v>
      </c>
      <c r="C633" s="76"/>
      <c r="D633" s="76"/>
      <c r="E633" s="76"/>
      <c r="F633" s="76"/>
      <c r="G633" s="154"/>
      <c r="H633" s="61"/>
      <c r="I633" s="60"/>
      <c r="J633" s="61"/>
      <c r="L633" s="101"/>
      <c r="M633" s="101"/>
    </row>
    <row r="634" spans="1:18" s="38" customFormat="1" ht="40.5" customHeight="1" x14ac:dyDescent="0.2">
      <c r="A634" s="27"/>
      <c r="B634" s="55" t="s">
        <v>229</v>
      </c>
      <c r="E634" s="102" t="s">
        <v>96</v>
      </c>
      <c r="F634" s="84" t="s">
        <v>29</v>
      </c>
      <c r="G634" s="156"/>
      <c r="H634" s="61">
        <f>G634*1.2</f>
        <v>0</v>
      </c>
      <c r="I634" s="60">
        <f>F634*G634</f>
        <v>0</v>
      </c>
      <c r="J634" s="61">
        <f>I634*1.2</f>
        <v>0</v>
      </c>
      <c r="K634" s="85"/>
    </row>
    <row r="635" spans="1:18" s="38" customFormat="1" ht="24.75" customHeight="1" x14ac:dyDescent="0.2">
      <c r="A635" s="27"/>
      <c r="B635" s="103" t="s">
        <v>118</v>
      </c>
      <c r="E635" s="102"/>
      <c r="F635" s="84"/>
      <c r="G635" s="154"/>
      <c r="H635" s="61"/>
      <c r="I635" s="60"/>
      <c r="J635" s="61"/>
    </row>
    <row r="636" spans="1:18" s="38" customFormat="1" ht="12.75" customHeight="1" x14ac:dyDescent="0.2">
      <c r="A636" s="27"/>
      <c r="B636" s="110" t="s">
        <v>98</v>
      </c>
      <c r="E636" s="102" t="s">
        <v>96</v>
      </c>
      <c r="F636" s="84" t="s">
        <v>30</v>
      </c>
      <c r="G636" s="156"/>
      <c r="H636" s="61">
        <f t="shared" ref="H636:H643" si="123">G636*1.2</f>
        <v>0</v>
      </c>
      <c r="I636" s="60">
        <f t="shared" ref="I636:I643" si="124">F636*G636</f>
        <v>0</v>
      </c>
      <c r="J636" s="61">
        <f t="shared" ref="J636:J643" si="125">I636*1.2</f>
        <v>0</v>
      </c>
    </row>
    <row r="637" spans="1:18" s="38" customFormat="1" ht="12.75" customHeight="1" x14ac:dyDescent="0.2">
      <c r="A637" s="27"/>
      <c r="B637" s="110" t="s">
        <v>100</v>
      </c>
      <c r="E637" s="102" t="s">
        <v>96</v>
      </c>
      <c r="F637" s="84" t="s">
        <v>31</v>
      </c>
      <c r="G637" s="156"/>
      <c r="H637" s="61">
        <f t="shared" si="123"/>
        <v>0</v>
      </c>
      <c r="I637" s="60">
        <f t="shared" si="124"/>
        <v>0</v>
      </c>
      <c r="J637" s="61">
        <f t="shared" si="125"/>
        <v>0</v>
      </c>
    </row>
    <row r="638" spans="1:18" s="38" customFormat="1" ht="12.75" customHeight="1" x14ac:dyDescent="0.2">
      <c r="A638" s="27"/>
      <c r="B638" s="110" t="s">
        <v>99</v>
      </c>
      <c r="E638" s="102" t="s">
        <v>96</v>
      </c>
      <c r="F638" s="84" t="s">
        <v>286</v>
      </c>
      <c r="G638" s="156"/>
      <c r="H638" s="61">
        <f t="shared" si="123"/>
        <v>0</v>
      </c>
      <c r="I638" s="60">
        <f t="shared" si="124"/>
        <v>0</v>
      </c>
      <c r="J638" s="61">
        <f t="shared" si="125"/>
        <v>0</v>
      </c>
    </row>
    <row r="639" spans="1:18" s="38" customFormat="1" ht="12.75" customHeight="1" x14ac:dyDescent="0.2">
      <c r="A639" s="27"/>
      <c r="B639" s="110" t="s">
        <v>219</v>
      </c>
      <c r="E639" s="102" t="s">
        <v>96</v>
      </c>
      <c r="F639" s="84" t="s">
        <v>29</v>
      </c>
      <c r="G639" s="156"/>
      <c r="H639" s="61">
        <f t="shared" si="123"/>
        <v>0</v>
      </c>
      <c r="I639" s="60">
        <f t="shared" si="124"/>
        <v>0</v>
      </c>
      <c r="J639" s="61">
        <f t="shared" si="125"/>
        <v>0</v>
      </c>
    </row>
    <row r="640" spans="1:18" s="38" customFormat="1" ht="12.75" customHeight="1" x14ac:dyDescent="0.2">
      <c r="A640" s="27"/>
      <c r="B640" s="110" t="s">
        <v>221</v>
      </c>
      <c r="E640" s="102" t="s">
        <v>96</v>
      </c>
      <c r="F640" s="84" t="s">
        <v>29</v>
      </c>
      <c r="G640" s="156"/>
      <c r="H640" s="61">
        <f t="shared" si="123"/>
        <v>0</v>
      </c>
      <c r="I640" s="60">
        <f t="shared" si="124"/>
        <v>0</v>
      </c>
      <c r="J640" s="61">
        <f t="shared" si="125"/>
        <v>0</v>
      </c>
    </row>
    <row r="641" spans="1:18" s="38" customFormat="1" ht="12.75" customHeight="1" x14ac:dyDescent="0.2">
      <c r="A641" s="27"/>
      <c r="B641" s="110" t="s">
        <v>222</v>
      </c>
      <c r="E641" s="102" t="s">
        <v>96</v>
      </c>
      <c r="F641" s="84" t="s">
        <v>31</v>
      </c>
      <c r="G641" s="156"/>
      <c r="H641" s="61">
        <f t="shared" si="123"/>
        <v>0</v>
      </c>
      <c r="I641" s="60">
        <f t="shared" si="124"/>
        <v>0</v>
      </c>
      <c r="J641" s="61">
        <f t="shared" si="125"/>
        <v>0</v>
      </c>
    </row>
    <row r="642" spans="1:18" s="38" customFormat="1" ht="12.75" customHeight="1" x14ac:dyDescent="0.2">
      <c r="A642" s="27"/>
      <c r="B642" s="110" t="s">
        <v>223</v>
      </c>
      <c r="E642" s="102" t="s">
        <v>96</v>
      </c>
      <c r="F642" s="84" t="s">
        <v>29</v>
      </c>
      <c r="G642" s="156"/>
      <c r="H642" s="61">
        <f t="shared" si="123"/>
        <v>0</v>
      </c>
      <c r="I642" s="60">
        <f t="shared" si="124"/>
        <v>0</v>
      </c>
      <c r="J642" s="61">
        <f t="shared" si="125"/>
        <v>0</v>
      </c>
    </row>
    <row r="643" spans="1:18" s="38" customFormat="1" ht="12.75" customHeight="1" x14ac:dyDescent="0.2">
      <c r="A643" s="86"/>
      <c r="B643" s="104" t="s">
        <v>112</v>
      </c>
      <c r="E643" s="102" t="s">
        <v>96</v>
      </c>
      <c r="F643" s="84" t="s">
        <v>30</v>
      </c>
      <c r="G643" s="156"/>
      <c r="H643" s="61">
        <f t="shared" si="123"/>
        <v>0</v>
      </c>
      <c r="I643" s="60">
        <f t="shared" si="124"/>
        <v>0</v>
      </c>
      <c r="J643" s="61">
        <f t="shared" si="125"/>
        <v>0</v>
      </c>
      <c r="L643" s="101"/>
      <c r="M643" s="101"/>
    </row>
    <row r="644" spans="1:18" s="38" customFormat="1" ht="12.75" customHeight="1" x14ac:dyDescent="0.2">
      <c r="A644" s="86"/>
      <c r="B644" s="104" t="s">
        <v>113</v>
      </c>
      <c r="C644" s="102"/>
      <c r="D644" s="84"/>
      <c r="E644" s="79" t="s">
        <v>505</v>
      </c>
      <c r="F644" s="80">
        <v>1</v>
      </c>
      <c r="G644" s="154"/>
      <c r="H644" s="61">
        <f>G644*1.2</f>
        <v>0</v>
      </c>
      <c r="I644" s="60">
        <f>F644*G644</f>
        <v>0</v>
      </c>
      <c r="J644" s="61">
        <f>I644*1.2</f>
        <v>0</v>
      </c>
      <c r="L644" s="101"/>
      <c r="M644" s="101"/>
    </row>
    <row r="645" spans="1:18" s="38" customFormat="1" ht="12.75" customHeight="1" x14ac:dyDescent="0.2">
      <c r="A645" s="86"/>
      <c r="B645" s="104"/>
      <c r="C645" s="102"/>
      <c r="D645" s="84"/>
      <c r="E645" s="79"/>
      <c r="F645" s="80"/>
      <c r="G645" s="156"/>
      <c r="H645" s="111"/>
      <c r="I645" s="109">
        <f>SUM(I634:I644)</f>
        <v>0</v>
      </c>
      <c r="J645" s="109">
        <f>SUM(J634:J644)</f>
        <v>0</v>
      </c>
      <c r="L645" s="101"/>
      <c r="M645" s="101"/>
    </row>
    <row r="646" spans="1:18" s="10" customFormat="1" ht="10.5" customHeight="1" x14ac:dyDescent="0.2">
      <c r="A646" s="25"/>
      <c r="B646" s="104"/>
      <c r="C646" s="102"/>
      <c r="D646" s="84"/>
      <c r="E646" s="79"/>
      <c r="F646" s="80"/>
      <c r="G646" s="154"/>
      <c r="H646" s="98"/>
      <c r="I646" s="99"/>
      <c r="J646" s="98"/>
      <c r="K646" s="79"/>
      <c r="L646" s="79"/>
      <c r="M646" s="79"/>
      <c r="N646" s="81"/>
      <c r="O646" s="82"/>
      <c r="R646" s="79"/>
    </row>
    <row r="647" spans="1:18" s="38" customFormat="1" ht="29.25" customHeight="1" x14ac:dyDescent="0.2">
      <c r="A647" s="86" t="s">
        <v>302</v>
      </c>
      <c r="B647" s="76" t="s">
        <v>303</v>
      </c>
      <c r="C647" s="76"/>
      <c r="D647" s="76"/>
      <c r="E647" s="76"/>
      <c r="F647" s="76"/>
      <c r="G647" s="154"/>
      <c r="H647" s="61"/>
      <c r="I647" s="60"/>
      <c r="J647" s="61"/>
      <c r="L647" s="101"/>
      <c r="M647" s="101"/>
    </row>
    <row r="648" spans="1:18" s="38" customFormat="1" ht="40.5" customHeight="1" x14ac:dyDescent="0.2">
      <c r="A648" s="27"/>
      <c r="B648" s="55" t="s">
        <v>246</v>
      </c>
      <c r="E648" s="102" t="s">
        <v>96</v>
      </c>
      <c r="F648" s="84" t="s">
        <v>29</v>
      </c>
      <c r="G648" s="156"/>
      <c r="H648" s="61">
        <f>G648*1.2</f>
        <v>0</v>
      </c>
      <c r="I648" s="60">
        <f>F648*G648</f>
        <v>0</v>
      </c>
      <c r="J648" s="61">
        <f>I648*1.2</f>
        <v>0</v>
      </c>
      <c r="K648" s="85"/>
    </row>
    <row r="649" spans="1:18" s="38" customFormat="1" ht="24.75" customHeight="1" x14ac:dyDescent="0.2">
      <c r="A649" s="27"/>
      <c r="B649" s="103" t="s">
        <v>118</v>
      </c>
      <c r="E649" s="102"/>
      <c r="F649" s="84"/>
      <c r="G649" s="154"/>
      <c r="H649" s="61"/>
      <c r="I649" s="60"/>
      <c r="J649" s="61"/>
    </row>
    <row r="650" spans="1:18" s="38" customFormat="1" ht="12.75" customHeight="1" x14ac:dyDescent="0.2">
      <c r="A650" s="27"/>
      <c r="B650" s="110" t="s">
        <v>98</v>
      </c>
      <c r="E650" s="102" t="s">
        <v>96</v>
      </c>
      <c r="F650" s="84" t="s">
        <v>30</v>
      </c>
      <c r="G650" s="156"/>
      <c r="H650" s="61">
        <f t="shared" ref="H650:H657" si="126">G650*1.2</f>
        <v>0</v>
      </c>
      <c r="I650" s="60">
        <f t="shared" ref="I650:I657" si="127">F650*G650</f>
        <v>0</v>
      </c>
      <c r="J650" s="61">
        <f t="shared" ref="J650:J657" si="128">I650*1.2</f>
        <v>0</v>
      </c>
    </row>
    <row r="651" spans="1:18" s="38" customFormat="1" ht="12.75" customHeight="1" x14ac:dyDescent="0.2">
      <c r="A651" s="27"/>
      <c r="B651" s="110" t="s">
        <v>100</v>
      </c>
      <c r="E651" s="102" t="s">
        <v>96</v>
      </c>
      <c r="F651" s="84" t="s">
        <v>30</v>
      </c>
      <c r="G651" s="156"/>
      <c r="H651" s="61">
        <f t="shared" si="126"/>
        <v>0</v>
      </c>
      <c r="I651" s="60">
        <f t="shared" si="127"/>
        <v>0</v>
      </c>
      <c r="J651" s="61">
        <f t="shared" si="128"/>
        <v>0</v>
      </c>
    </row>
    <row r="652" spans="1:18" s="38" customFormat="1" ht="12.75" customHeight="1" x14ac:dyDescent="0.2">
      <c r="A652" s="27"/>
      <c r="B652" s="110" t="s">
        <v>99</v>
      </c>
      <c r="E652" s="102" t="s">
        <v>96</v>
      </c>
      <c r="F652" s="84" t="s">
        <v>34</v>
      </c>
      <c r="G652" s="156"/>
      <c r="H652" s="61">
        <f t="shared" si="126"/>
        <v>0</v>
      </c>
      <c r="I652" s="60">
        <f t="shared" si="127"/>
        <v>0</v>
      </c>
      <c r="J652" s="61">
        <f t="shared" si="128"/>
        <v>0</v>
      </c>
    </row>
    <row r="653" spans="1:18" s="38" customFormat="1" ht="12.75" customHeight="1" x14ac:dyDescent="0.2">
      <c r="A653" s="27"/>
      <c r="B653" s="110" t="s">
        <v>219</v>
      </c>
      <c r="E653" s="102" t="s">
        <v>96</v>
      </c>
      <c r="F653" s="84" t="s">
        <v>29</v>
      </c>
      <c r="G653" s="156"/>
      <c r="H653" s="61">
        <f t="shared" si="126"/>
        <v>0</v>
      </c>
      <c r="I653" s="60">
        <f t="shared" si="127"/>
        <v>0</v>
      </c>
      <c r="J653" s="61">
        <f t="shared" si="128"/>
        <v>0</v>
      </c>
    </row>
    <row r="654" spans="1:18" s="38" customFormat="1" ht="12.75" customHeight="1" x14ac:dyDescent="0.2">
      <c r="A654" s="27"/>
      <c r="B654" s="110" t="s">
        <v>221</v>
      </c>
      <c r="E654" s="102" t="s">
        <v>96</v>
      </c>
      <c r="F654" s="84" t="s">
        <v>31</v>
      </c>
      <c r="G654" s="156"/>
      <c r="H654" s="61">
        <f t="shared" si="126"/>
        <v>0</v>
      </c>
      <c r="I654" s="60">
        <f t="shared" si="127"/>
        <v>0</v>
      </c>
      <c r="J654" s="61">
        <f t="shared" si="128"/>
        <v>0</v>
      </c>
    </row>
    <row r="655" spans="1:18" s="38" customFormat="1" ht="12.75" customHeight="1" x14ac:dyDescent="0.2">
      <c r="A655" s="27"/>
      <c r="B655" s="110" t="s">
        <v>222</v>
      </c>
      <c r="E655" s="102" t="s">
        <v>96</v>
      </c>
      <c r="F655" s="84" t="s">
        <v>30</v>
      </c>
      <c r="G655" s="156"/>
      <c r="H655" s="61">
        <f t="shared" si="126"/>
        <v>0</v>
      </c>
      <c r="I655" s="60">
        <f t="shared" si="127"/>
        <v>0</v>
      </c>
      <c r="J655" s="61">
        <f t="shared" si="128"/>
        <v>0</v>
      </c>
    </row>
    <row r="656" spans="1:18" s="38" customFormat="1" ht="12.75" customHeight="1" x14ac:dyDescent="0.2">
      <c r="A656" s="27"/>
      <c r="B656" s="110" t="s">
        <v>223</v>
      </c>
      <c r="E656" s="102" t="s">
        <v>96</v>
      </c>
      <c r="F656" s="84" t="s">
        <v>29</v>
      </c>
      <c r="G656" s="156"/>
      <c r="H656" s="61">
        <f t="shared" si="126"/>
        <v>0</v>
      </c>
      <c r="I656" s="60">
        <f t="shared" si="127"/>
        <v>0</v>
      </c>
      <c r="J656" s="61">
        <f t="shared" si="128"/>
        <v>0</v>
      </c>
    </row>
    <row r="657" spans="1:18" s="38" customFormat="1" ht="12.75" customHeight="1" x14ac:dyDescent="0.2">
      <c r="A657" s="86"/>
      <c r="B657" s="104" t="s">
        <v>112</v>
      </c>
      <c r="E657" s="102" t="s">
        <v>96</v>
      </c>
      <c r="F657" s="84" t="s">
        <v>30</v>
      </c>
      <c r="G657" s="156"/>
      <c r="H657" s="61">
        <f t="shared" si="126"/>
        <v>0</v>
      </c>
      <c r="I657" s="60">
        <f t="shared" si="127"/>
        <v>0</v>
      </c>
      <c r="J657" s="61">
        <f t="shared" si="128"/>
        <v>0</v>
      </c>
      <c r="L657" s="101"/>
      <c r="M657" s="101"/>
    </row>
    <row r="658" spans="1:18" s="38" customFormat="1" ht="12.75" customHeight="1" x14ac:dyDescent="0.2">
      <c r="A658" s="86"/>
      <c r="B658" s="104" t="s">
        <v>113</v>
      </c>
      <c r="C658" s="102"/>
      <c r="D658" s="84"/>
      <c r="E658" s="79" t="s">
        <v>505</v>
      </c>
      <c r="F658" s="80">
        <v>1</v>
      </c>
      <c r="G658" s="154"/>
      <c r="H658" s="61">
        <f>G658*1.2</f>
        <v>0</v>
      </c>
      <c r="I658" s="60">
        <f>F658*G658</f>
        <v>0</v>
      </c>
      <c r="J658" s="61">
        <f>I658*1.2</f>
        <v>0</v>
      </c>
      <c r="L658" s="101"/>
      <c r="M658" s="101"/>
    </row>
    <row r="659" spans="1:18" s="38" customFormat="1" ht="12.75" customHeight="1" x14ac:dyDescent="0.2">
      <c r="A659" s="86"/>
      <c r="B659" s="104"/>
      <c r="C659" s="102"/>
      <c r="D659" s="84"/>
      <c r="E659" s="79"/>
      <c r="F659" s="80"/>
      <c r="G659" s="156"/>
      <c r="H659" s="111"/>
      <c r="I659" s="109">
        <f>SUM(I648:I658)</f>
        <v>0</v>
      </c>
      <c r="J659" s="109">
        <f>SUM(J648:J658)</f>
        <v>0</v>
      </c>
      <c r="L659" s="101"/>
      <c r="M659" s="101"/>
    </row>
    <row r="660" spans="1:18" s="10" customFormat="1" ht="10.5" customHeight="1" x14ac:dyDescent="0.2">
      <c r="A660" s="25"/>
      <c r="B660" s="104"/>
      <c r="C660" s="102"/>
      <c r="D660" s="84"/>
      <c r="E660" s="79"/>
      <c r="F660" s="80"/>
      <c r="G660" s="154"/>
      <c r="H660" s="98"/>
      <c r="I660" s="99"/>
      <c r="J660" s="98"/>
      <c r="K660" s="79"/>
      <c r="L660" s="79"/>
      <c r="M660" s="79"/>
      <c r="N660" s="81"/>
      <c r="O660" s="82"/>
      <c r="R660" s="79"/>
    </row>
    <row r="661" spans="1:18" s="38" customFormat="1" ht="29.25" customHeight="1" x14ac:dyDescent="0.2">
      <c r="A661" s="86" t="s">
        <v>304</v>
      </c>
      <c r="B661" s="76" t="s">
        <v>305</v>
      </c>
      <c r="C661" s="76"/>
      <c r="D661" s="76"/>
      <c r="E661" s="76"/>
      <c r="F661" s="76"/>
      <c r="G661" s="154"/>
      <c r="H661" s="61"/>
      <c r="I661" s="60"/>
      <c r="J661" s="61"/>
      <c r="L661" s="101"/>
      <c r="M661" s="101"/>
    </row>
    <row r="662" spans="1:18" s="38" customFormat="1" ht="40.5" customHeight="1" x14ac:dyDescent="0.2">
      <c r="A662" s="27"/>
      <c r="B662" s="55" t="s">
        <v>246</v>
      </c>
      <c r="E662" s="102" t="s">
        <v>96</v>
      </c>
      <c r="F662" s="84" t="s">
        <v>29</v>
      </c>
      <c r="G662" s="156"/>
      <c r="H662" s="61">
        <f>G662*1.2</f>
        <v>0</v>
      </c>
      <c r="I662" s="60">
        <f>F662*G662</f>
        <v>0</v>
      </c>
      <c r="J662" s="61">
        <f>I662*1.2</f>
        <v>0</v>
      </c>
      <c r="K662" s="85"/>
    </row>
    <row r="663" spans="1:18" s="38" customFormat="1" ht="24.75" customHeight="1" x14ac:dyDescent="0.2">
      <c r="A663" s="27"/>
      <c r="B663" s="103" t="s">
        <v>118</v>
      </c>
      <c r="E663" s="102"/>
      <c r="F663" s="84"/>
      <c r="G663" s="154"/>
      <c r="H663" s="61"/>
      <c r="I663" s="60"/>
      <c r="J663" s="61"/>
    </row>
    <row r="664" spans="1:18" s="38" customFormat="1" ht="12.75" customHeight="1" x14ac:dyDescent="0.2">
      <c r="A664" s="27"/>
      <c r="B664" s="110" t="s">
        <v>98</v>
      </c>
      <c r="E664" s="102" t="s">
        <v>96</v>
      </c>
      <c r="F664" s="84" t="s">
        <v>30</v>
      </c>
      <c r="G664" s="156"/>
      <c r="H664" s="61">
        <f t="shared" ref="H664:H671" si="129">G664*1.2</f>
        <v>0</v>
      </c>
      <c r="I664" s="60">
        <f t="shared" ref="I664:I671" si="130">F664*G664</f>
        <v>0</v>
      </c>
      <c r="J664" s="61">
        <f t="shared" ref="J664:J671" si="131">I664*1.2</f>
        <v>0</v>
      </c>
    </row>
    <row r="665" spans="1:18" s="38" customFormat="1" ht="12.75" customHeight="1" x14ac:dyDescent="0.2">
      <c r="A665" s="27"/>
      <c r="B665" s="110" t="s">
        <v>100</v>
      </c>
      <c r="E665" s="102" t="s">
        <v>96</v>
      </c>
      <c r="F665" s="84" t="s">
        <v>30</v>
      </c>
      <c r="G665" s="156"/>
      <c r="H665" s="61">
        <f t="shared" si="129"/>
        <v>0</v>
      </c>
      <c r="I665" s="60">
        <f t="shared" si="130"/>
        <v>0</v>
      </c>
      <c r="J665" s="61">
        <f t="shared" si="131"/>
        <v>0</v>
      </c>
    </row>
    <row r="666" spans="1:18" s="38" customFormat="1" ht="12.75" customHeight="1" x14ac:dyDescent="0.2">
      <c r="A666" s="27"/>
      <c r="B666" s="110" t="s">
        <v>99</v>
      </c>
      <c r="E666" s="102" t="s">
        <v>96</v>
      </c>
      <c r="F666" s="84" t="s">
        <v>306</v>
      </c>
      <c r="G666" s="156"/>
      <c r="H666" s="61">
        <f t="shared" si="129"/>
        <v>0</v>
      </c>
      <c r="I666" s="60">
        <f t="shared" si="130"/>
        <v>0</v>
      </c>
      <c r="J666" s="61">
        <f t="shared" si="131"/>
        <v>0</v>
      </c>
    </row>
    <row r="667" spans="1:18" s="38" customFormat="1" ht="12.75" customHeight="1" x14ac:dyDescent="0.2">
      <c r="A667" s="27"/>
      <c r="B667" s="110" t="s">
        <v>219</v>
      </c>
      <c r="E667" s="102" t="s">
        <v>96</v>
      </c>
      <c r="F667" s="84" t="s">
        <v>31</v>
      </c>
      <c r="G667" s="156"/>
      <c r="H667" s="61">
        <f t="shared" si="129"/>
        <v>0</v>
      </c>
      <c r="I667" s="60">
        <f t="shared" si="130"/>
        <v>0</v>
      </c>
      <c r="J667" s="61">
        <f t="shared" si="131"/>
        <v>0</v>
      </c>
    </row>
    <row r="668" spans="1:18" s="38" customFormat="1" ht="12.75" customHeight="1" x14ac:dyDescent="0.2">
      <c r="A668" s="27"/>
      <c r="B668" s="110" t="s">
        <v>221</v>
      </c>
      <c r="E668" s="102" t="s">
        <v>96</v>
      </c>
      <c r="F668" s="84" t="s">
        <v>31</v>
      </c>
      <c r="G668" s="156"/>
      <c r="H668" s="61">
        <f t="shared" si="129"/>
        <v>0</v>
      </c>
      <c r="I668" s="60">
        <f t="shared" si="130"/>
        <v>0</v>
      </c>
      <c r="J668" s="61">
        <f t="shared" si="131"/>
        <v>0</v>
      </c>
    </row>
    <row r="669" spans="1:18" s="38" customFormat="1" ht="12.75" customHeight="1" x14ac:dyDescent="0.2">
      <c r="A669" s="27"/>
      <c r="B669" s="110" t="s">
        <v>222</v>
      </c>
      <c r="E669" s="102" t="s">
        <v>96</v>
      </c>
      <c r="F669" s="84" t="s">
        <v>31</v>
      </c>
      <c r="G669" s="156"/>
      <c r="H669" s="61">
        <f t="shared" si="129"/>
        <v>0</v>
      </c>
      <c r="I669" s="60">
        <f t="shared" si="130"/>
        <v>0</v>
      </c>
      <c r="J669" s="61">
        <f t="shared" si="131"/>
        <v>0</v>
      </c>
    </row>
    <row r="670" spans="1:18" s="38" customFormat="1" ht="12.75" customHeight="1" x14ac:dyDescent="0.2">
      <c r="A670" s="27"/>
      <c r="B670" s="110" t="s">
        <v>223</v>
      </c>
      <c r="E670" s="102" t="s">
        <v>96</v>
      </c>
      <c r="F670" s="84" t="s">
        <v>29</v>
      </c>
      <c r="G670" s="156"/>
      <c r="H670" s="61">
        <f t="shared" si="129"/>
        <v>0</v>
      </c>
      <c r="I670" s="60">
        <f t="shared" si="130"/>
        <v>0</v>
      </c>
      <c r="J670" s="61">
        <f t="shared" si="131"/>
        <v>0</v>
      </c>
    </row>
    <row r="671" spans="1:18" s="38" customFormat="1" ht="12.75" customHeight="1" x14ac:dyDescent="0.2">
      <c r="A671" s="86"/>
      <c r="B671" s="104" t="s">
        <v>112</v>
      </c>
      <c r="E671" s="102" t="s">
        <v>96</v>
      </c>
      <c r="F671" s="84" t="s">
        <v>30</v>
      </c>
      <c r="G671" s="156"/>
      <c r="H671" s="61">
        <f t="shared" si="129"/>
        <v>0</v>
      </c>
      <c r="I671" s="60">
        <f t="shared" si="130"/>
        <v>0</v>
      </c>
      <c r="J671" s="61">
        <f t="shared" si="131"/>
        <v>0</v>
      </c>
      <c r="L671" s="101"/>
      <c r="M671" s="101"/>
    </row>
    <row r="672" spans="1:18" s="38" customFormat="1" ht="12.75" customHeight="1" x14ac:dyDescent="0.2">
      <c r="A672" s="86"/>
      <c r="B672" s="104" t="s">
        <v>113</v>
      </c>
      <c r="C672" s="102"/>
      <c r="D672" s="84"/>
      <c r="E672" s="79" t="s">
        <v>505</v>
      </c>
      <c r="F672" s="80">
        <v>1</v>
      </c>
      <c r="G672" s="154"/>
      <c r="H672" s="61">
        <f>G672*1.2</f>
        <v>0</v>
      </c>
      <c r="I672" s="60">
        <f>F672*G672</f>
        <v>0</v>
      </c>
      <c r="J672" s="61">
        <f>I672*1.2</f>
        <v>0</v>
      </c>
      <c r="L672" s="101"/>
      <c r="M672" s="101"/>
    </row>
    <row r="673" spans="1:18" s="38" customFormat="1" ht="12.75" customHeight="1" x14ac:dyDescent="0.2">
      <c r="A673" s="86"/>
      <c r="B673" s="104"/>
      <c r="C673" s="102"/>
      <c r="D673" s="84"/>
      <c r="E673" s="79"/>
      <c r="F673" s="80"/>
      <c r="G673" s="156"/>
      <c r="H673" s="111"/>
      <c r="I673" s="109">
        <f>SUM(I662:I672)</f>
        <v>0</v>
      </c>
      <c r="J673" s="109">
        <f>SUM(J662:J672)</f>
        <v>0</v>
      </c>
      <c r="L673" s="101"/>
      <c r="M673" s="101"/>
    </row>
    <row r="674" spans="1:18" s="10" customFormat="1" ht="11.25" customHeight="1" x14ac:dyDescent="0.2">
      <c r="A674" s="25"/>
      <c r="B674" s="104"/>
      <c r="C674" s="102"/>
      <c r="D674" s="84"/>
      <c r="E674" s="79"/>
      <c r="F674" s="80"/>
      <c r="G674" s="154"/>
      <c r="H674" s="98"/>
      <c r="I674" s="99"/>
      <c r="J674" s="98"/>
      <c r="K674" s="79"/>
      <c r="L674" s="79"/>
      <c r="M674" s="79"/>
      <c r="N674" s="81"/>
      <c r="O674" s="82"/>
      <c r="R674" s="79"/>
    </row>
    <row r="675" spans="1:18" s="38" customFormat="1" ht="29.25" customHeight="1" x14ac:dyDescent="0.2">
      <c r="A675" s="86" t="s">
        <v>304</v>
      </c>
      <c r="B675" s="76" t="s">
        <v>307</v>
      </c>
      <c r="C675" s="76"/>
      <c r="D675" s="76"/>
      <c r="E675" s="76"/>
      <c r="F675" s="76"/>
      <c r="G675" s="154"/>
      <c r="H675" s="61"/>
      <c r="I675" s="60"/>
      <c r="J675" s="61"/>
      <c r="L675" s="101"/>
      <c r="M675" s="101"/>
    </row>
    <row r="676" spans="1:18" s="38" customFormat="1" ht="40.5" customHeight="1" x14ac:dyDescent="0.2">
      <c r="A676" s="27"/>
      <c r="B676" s="55" t="s">
        <v>240</v>
      </c>
      <c r="E676" s="102" t="s">
        <v>96</v>
      </c>
      <c r="F676" s="84" t="s">
        <v>29</v>
      </c>
      <c r="G676" s="156"/>
      <c r="H676" s="61">
        <f>G676*1.2</f>
        <v>0</v>
      </c>
      <c r="I676" s="60">
        <f>F676*G676</f>
        <v>0</v>
      </c>
      <c r="J676" s="61">
        <f>I676*1.2</f>
        <v>0</v>
      </c>
      <c r="K676" s="85"/>
    </row>
    <row r="677" spans="1:18" s="38" customFormat="1" ht="24.75" customHeight="1" x14ac:dyDescent="0.2">
      <c r="A677" s="27"/>
      <c r="B677" s="103" t="s">
        <v>118</v>
      </c>
      <c r="E677" s="102"/>
      <c r="F677" s="84"/>
      <c r="G677" s="154"/>
      <c r="H677" s="61"/>
      <c r="I677" s="60"/>
      <c r="J677" s="61"/>
    </row>
    <row r="678" spans="1:18" s="38" customFormat="1" ht="12.75" customHeight="1" x14ac:dyDescent="0.2">
      <c r="A678" s="27"/>
      <c r="B678" s="110" t="s">
        <v>98</v>
      </c>
      <c r="E678" s="102" t="s">
        <v>96</v>
      </c>
      <c r="F678" s="84" t="s">
        <v>30</v>
      </c>
      <c r="G678" s="156"/>
      <c r="H678" s="61">
        <f t="shared" ref="H678:H685" si="132">G678*1.2</f>
        <v>0</v>
      </c>
      <c r="I678" s="60">
        <f t="shared" ref="I678:I685" si="133">F678*G678</f>
        <v>0</v>
      </c>
      <c r="J678" s="61">
        <f t="shared" ref="J678:J685" si="134">I678*1.2</f>
        <v>0</v>
      </c>
    </row>
    <row r="679" spans="1:18" s="38" customFormat="1" ht="12.75" customHeight="1" x14ac:dyDescent="0.2">
      <c r="A679" s="27"/>
      <c r="B679" s="110" t="s">
        <v>100</v>
      </c>
      <c r="E679" s="102" t="s">
        <v>96</v>
      </c>
      <c r="F679" s="84" t="s">
        <v>31</v>
      </c>
      <c r="G679" s="156"/>
      <c r="H679" s="61">
        <f t="shared" si="132"/>
        <v>0</v>
      </c>
      <c r="I679" s="60">
        <f t="shared" si="133"/>
        <v>0</v>
      </c>
      <c r="J679" s="61">
        <f t="shared" si="134"/>
        <v>0</v>
      </c>
    </row>
    <row r="680" spans="1:18" s="38" customFormat="1" ht="12.75" customHeight="1" x14ac:dyDescent="0.2">
      <c r="A680" s="27"/>
      <c r="B680" s="110" t="s">
        <v>99</v>
      </c>
      <c r="E680" s="102" t="s">
        <v>96</v>
      </c>
      <c r="F680" s="84" t="s">
        <v>308</v>
      </c>
      <c r="G680" s="156"/>
      <c r="H680" s="61">
        <f t="shared" si="132"/>
        <v>0</v>
      </c>
      <c r="I680" s="60">
        <f t="shared" si="133"/>
        <v>0</v>
      </c>
      <c r="J680" s="61">
        <f t="shared" si="134"/>
        <v>0</v>
      </c>
    </row>
    <row r="681" spans="1:18" s="38" customFormat="1" ht="12.75" customHeight="1" x14ac:dyDescent="0.2">
      <c r="A681" s="27"/>
      <c r="B681" s="110" t="s">
        <v>219</v>
      </c>
      <c r="E681" s="102" t="s">
        <v>96</v>
      </c>
      <c r="F681" s="84" t="s">
        <v>29</v>
      </c>
      <c r="G681" s="156"/>
      <c r="H681" s="61">
        <f t="shared" si="132"/>
        <v>0</v>
      </c>
      <c r="I681" s="60">
        <f t="shared" si="133"/>
        <v>0</v>
      </c>
      <c r="J681" s="61">
        <f t="shared" si="134"/>
        <v>0</v>
      </c>
    </row>
    <row r="682" spans="1:18" s="38" customFormat="1" ht="12.75" customHeight="1" x14ac:dyDescent="0.2">
      <c r="A682" s="27"/>
      <c r="B682" s="110" t="s">
        <v>221</v>
      </c>
      <c r="E682" s="102" t="s">
        <v>96</v>
      </c>
      <c r="F682" s="84" t="s">
        <v>31</v>
      </c>
      <c r="G682" s="156"/>
      <c r="H682" s="61">
        <f t="shared" si="132"/>
        <v>0</v>
      </c>
      <c r="I682" s="60">
        <f t="shared" si="133"/>
        <v>0</v>
      </c>
      <c r="J682" s="61">
        <f t="shared" si="134"/>
        <v>0</v>
      </c>
    </row>
    <row r="683" spans="1:18" s="38" customFormat="1" ht="12.75" customHeight="1" x14ac:dyDescent="0.2">
      <c r="A683" s="27"/>
      <c r="B683" s="110" t="s">
        <v>222</v>
      </c>
      <c r="E683" s="102" t="s">
        <v>96</v>
      </c>
      <c r="F683" s="84" t="s">
        <v>31</v>
      </c>
      <c r="G683" s="156"/>
      <c r="H683" s="61">
        <f t="shared" si="132"/>
        <v>0</v>
      </c>
      <c r="I683" s="60">
        <f t="shared" si="133"/>
        <v>0</v>
      </c>
      <c r="J683" s="61">
        <f t="shared" si="134"/>
        <v>0</v>
      </c>
    </row>
    <row r="684" spans="1:18" s="38" customFormat="1" ht="12.75" customHeight="1" x14ac:dyDescent="0.2">
      <c r="A684" s="27"/>
      <c r="B684" s="110" t="s">
        <v>223</v>
      </c>
      <c r="E684" s="102" t="s">
        <v>96</v>
      </c>
      <c r="F684" s="84" t="s">
        <v>29</v>
      </c>
      <c r="G684" s="156"/>
      <c r="H684" s="61">
        <f t="shared" si="132"/>
        <v>0</v>
      </c>
      <c r="I684" s="60">
        <f t="shared" si="133"/>
        <v>0</v>
      </c>
      <c r="J684" s="61">
        <f t="shared" si="134"/>
        <v>0</v>
      </c>
    </row>
    <row r="685" spans="1:18" s="38" customFormat="1" ht="12.75" customHeight="1" x14ac:dyDescent="0.2">
      <c r="A685" s="86"/>
      <c r="B685" s="104" t="s">
        <v>112</v>
      </c>
      <c r="E685" s="102" t="s">
        <v>96</v>
      </c>
      <c r="F685" s="84" t="s">
        <v>30</v>
      </c>
      <c r="G685" s="156"/>
      <c r="H685" s="61">
        <f t="shared" si="132"/>
        <v>0</v>
      </c>
      <c r="I685" s="60">
        <f t="shared" si="133"/>
        <v>0</v>
      </c>
      <c r="J685" s="61">
        <f t="shared" si="134"/>
        <v>0</v>
      </c>
      <c r="L685" s="101"/>
      <c r="M685" s="101"/>
    </row>
    <row r="686" spans="1:18" s="38" customFormat="1" ht="12.75" customHeight="1" x14ac:dyDescent="0.2">
      <c r="A686" s="86"/>
      <c r="B686" s="104" t="s">
        <v>113</v>
      </c>
      <c r="C686" s="102"/>
      <c r="D686" s="84"/>
      <c r="E686" s="79" t="s">
        <v>505</v>
      </c>
      <c r="F686" s="80">
        <v>1</v>
      </c>
      <c r="G686" s="154"/>
      <c r="H686" s="61">
        <f>G686*1.2</f>
        <v>0</v>
      </c>
      <c r="I686" s="60">
        <f>F686*G686</f>
        <v>0</v>
      </c>
      <c r="J686" s="61">
        <f>I686*1.2</f>
        <v>0</v>
      </c>
      <c r="L686" s="101"/>
      <c r="M686" s="101"/>
    </row>
    <row r="687" spans="1:18" s="38" customFormat="1" ht="12.75" customHeight="1" x14ac:dyDescent="0.2">
      <c r="A687" s="86"/>
      <c r="B687" s="104"/>
      <c r="C687" s="102"/>
      <c r="D687" s="84"/>
      <c r="E687" s="79"/>
      <c r="F687" s="80"/>
      <c r="G687" s="156"/>
      <c r="H687" s="111"/>
      <c r="I687" s="109">
        <f>SUM(I676:I686)</f>
        <v>0</v>
      </c>
      <c r="J687" s="109">
        <f>SUM(J676:J686)</f>
        <v>0</v>
      </c>
      <c r="L687" s="101"/>
      <c r="M687" s="101"/>
    </row>
    <row r="688" spans="1:18" s="10" customFormat="1" ht="11.25" customHeight="1" x14ac:dyDescent="0.2">
      <c r="A688" s="25"/>
      <c r="B688" s="104"/>
      <c r="C688" s="102"/>
      <c r="D688" s="84"/>
      <c r="E688" s="79"/>
      <c r="F688" s="80"/>
      <c r="G688" s="154"/>
      <c r="H688" s="98"/>
      <c r="I688" s="99"/>
      <c r="J688" s="98"/>
      <c r="K688" s="79"/>
      <c r="L688" s="79"/>
      <c r="M688" s="79"/>
      <c r="N688" s="81"/>
      <c r="O688" s="82"/>
      <c r="R688" s="79"/>
    </row>
    <row r="689" spans="1:18" s="38" customFormat="1" ht="29.25" customHeight="1" x14ac:dyDescent="0.2">
      <c r="A689" s="86" t="s">
        <v>309</v>
      </c>
      <c r="B689" s="76" t="s">
        <v>315</v>
      </c>
      <c r="C689" s="76"/>
      <c r="D689" s="76"/>
      <c r="E689" s="76"/>
      <c r="F689" s="76"/>
      <c r="G689" s="154"/>
      <c r="H689" s="61"/>
      <c r="I689" s="60"/>
      <c r="J689" s="61"/>
      <c r="L689" s="101"/>
      <c r="M689" s="101"/>
    </row>
    <row r="690" spans="1:18" s="38" customFormat="1" ht="40.5" customHeight="1" x14ac:dyDescent="0.2">
      <c r="A690" s="27"/>
      <c r="B690" s="55" t="s">
        <v>229</v>
      </c>
      <c r="E690" s="102" t="s">
        <v>96</v>
      </c>
      <c r="F690" s="84" t="s">
        <v>29</v>
      </c>
      <c r="G690" s="156"/>
      <c r="H690" s="61">
        <f>G690*1.2</f>
        <v>0</v>
      </c>
      <c r="I690" s="60">
        <f>F690*G690</f>
        <v>0</v>
      </c>
      <c r="J690" s="61">
        <f>I690*1.2</f>
        <v>0</v>
      </c>
      <c r="K690" s="85"/>
    </row>
    <row r="691" spans="1:18" s="38" customFormat="1" ht="24.75" customHeight="1" x14ac:dyDescent="0.2">
      <c r="A691" s="27"/>
      <c r="B691" s="103" t="s">
        <v>118</v>
      </c>
      <c r="E691" s="102"/>
      <c r="F691" s="84"/>
      <c r="G691" s="154"/>
      <c r="H691" s="61"/>
      <c r="I691" s="60"/>
      <c r="J691" s="61"/>
    </row>
    <row r="692" spans="1:18" s="38" customFormat="1" ht="12.75" customHeight="1" x14ac:dyDescent="0.2">
      <c r="A692" s="27"/>
      <c r="B692" s="110" t="s">
        <v>98</v>
      </c>
      <c r="E692" s="102" t="s">
        <v>96</v>
      </c>
      <c r="F692" s="84" t="s">
        <v>30</v>
      </c>
      <c r="G692" s="156"/>
      <c r="H692" s="61">
        <f t="shared" ref="H692:H699" si="135">G692*1.2</f>
        <v>0</v>
      </c>
      <c r="I692" s="60">
        <f t="shared" ref="I692:I699" si="136">F692*G692</f>
        <v>0</v>
      </c>
      <c r="J692" s="61">
        <f t="shared" ref="J692:J699" si="137">I692*1.2</f>
        <v>0</v>
      </c>
    </row>
    <row r="693" spans="1:18" s="38" customFormat="1" ht="12.75" customHeight="1" x14ac:dyDescent="0.2">
      <c r="A693" s="27"/>
      <c r="B693" s="110" t="s">
        <v>100</v>
      </c>
      <c r="E693" s="102" t="s">
        <v>96</v>
      </c>
      <c r="F693" s="84" t="s">
        <v>29</v>
      </c>
      <c r="G693" s="156"/>
      <c r="H693" s="61">
        <f t="shared" si="135"/>
        <v>0</v>
      </c>
      <c r="I693" s="60">
        <f t="shared" si="136"/>
        <v>0</v>
      </c>
      <c r="J693" s="61">
        <f t="shared" si="137"/>
        <v>0</v>
      </c>
    </row>
    <row r="694" spans="1:18" s="38" customFormat="1" ht="12.75" customHeight="1" x14ac:dyDescent="0.2">
      <c r="A694" s="27"/>
      <c r="B694" s="110" t="s">
        <v>99</v>
      </c>
      <c r="E694" s="102" t="s">
        <v>96</v>
      </c>
      <c r="F694" s="84" t="s">
        <v>310</v>
      </c>
      <c r="G694" s="156"/>
      <c r="H694" s="61">
        <f t="shared" si="135"/>
        <v>0</v>
      </c>
      <c r="I694" s="60">
        <f t="shared" si="136"/>
        <v>0</v>
      </c>
      <c r="J694" s="61">
        <f t="shared" si="137"/>
        <v>0</v>
      </c>
    </row>
    <row r="695" spans="1:18" s="38" customFormat="1" ht="12.75" customHeight="1" x14ac:dyDescent="0.2">
      <c r="A695" s="27"/>
      <c r="B695" s="110" t="s">
        <v>219</v>
      </c>
      <c r="E695" s="102" t="s">
        <v>96</v>
      </c>
      <c r="F695" s="84" t="s">
        <v>29</v>
      </c>
      <c r="G695" s="156"/>
      <c r="H695" s="61">
        <f t="shared" si="135"/>
        <v>0</v>
      </c>
      <c r="I695" s="60">
        <f t="shared" si="136"/>
        <v>0</v>
      </c>
      <c r="J695" s="61">
        <f t="shared" si="137"/>
        <v>0</v>
      </c>
    </row>
    <row r="696" spans="1:18" s="38" customFormat="1" ht="12.75" customHeight="1" x14ac:dyDescent="0.2">
      <c r="A696" s="27"/>
      <c r="B696" s="110" t="s">
        <v>221</v>
      </c>
      <c r="E696" s="102" t="s">
        <v>96</v>
      </c>
      <c r="F696" s="84" t="s">
        <v>29</v>
      </c>
      <c r="G696" s="156"/>
      <c r="H696" s="61">
        <f t="shared" si="135"/>
        <v>0</v>
      </c>
      <c r="I696" s="60">
        <f t="shared" si="136"/>
        <v>0</v>
      </c>
      <c r="J696" s="61">
        <f t="shared" si="137"/>
        <v>0</v>
      </c>
    </row>
    <row r="697" spans="1:18" s="38" customFormat="1" ht="12.75" customHeight="1" x14ac:dyDescent="0.2">
      <c r="A697" s="27"/>
      <c r="B697" s="110" t="s">
        <v>222</v>
      </c>
      <c r="E697" s="102" t="s">
        <v>96</v>
      </c>
      <c r="F697" s="84" t="s">
        <v>29</v>
      </c>
      <c r="G697" s="156"/>
      <c r="H697" s="61">
        <f t="shared" si="135"/>
        <v>0</v>
      </c>
      <c r="I697" s="60">
        <f t="shared" si="136"/>
        <v>0</v>
      </c>
      <c r="J697" s="61">
        <f t="shared" si="137"/>
        <v>0</v>
      </c>
    </row>
    <row r="698" spans="1:18" s="38" customFormat="1" ht="12.75" customHeight="1" x14ac:dyDescent="0.2">
      <c r="A698" s="27"/>
      <c r="B698" s="110" t="s">
        <v>223</v>
      </c>
      <c r="E698" s="102" t="s">
        <v>96</v>
      </c>
      <c r="F698" s="84" t="s">
        <v>29</v>
      </c>
      <c r="G698" s="156"/>
      <c r="H698" s="61">
        <f t="shared" si="135"/>
        <v>0</v>
      </c>
      <c r="I698" s="60">
        <f t="shared" si="136"/>
        <v>0</v>
      </c>
      <c r="J698" s="61">
        <f t="shared" si="137"/>
        <v>0</v>
      </c>
    </row>
    <row r="699" spans="1:18" s="38" customFormat="1" ht="12.75" customHeight="1" x14ac:dyDescent="0.2">
      <c r="A699" s="86"/>
      <c r="B699" s="104" t="s">
        <v>112</v>
      </c>
      <c r="E699" s="102" t="s">
        <v>96</v>
      </c>
      <c r="F699" s="84" t="s">
        <v>30</v>
      </c>
      <c r="G699" s="156"/>
      <c r="H699" s="61">
        <f t="shared" si="135"/>
        <v>0</v>
      </c>
      <c r="I699" s="60">
        <f t="shared" si="136"/>
        <v>0</v>
      </c>
      <c r="J699" s="61">
        <f t="shared" si="137"/>
        <v>0</v>
      </c>
      <c r="L699" s="101"/>
      <c r="M699" s="101"/>
    </row>
    <row r="700" spans="1:18" s="38" customFormat="1" ht="12.75" customHeight="1" x14ac:dyDescent="0.2">
      <c r="A700" s="86"/>
      <c r="B700" s="104" t="s">
        <v>113</v>
      </c>
      <c r="C700" s="102"/>
      <c r="D700" s="84"/>
      <c r="E700" s="79" t="s">
        <v>505</v>
      </c>
      <c r="F700" s="80">
        <v>1</v>
      </c>
      <c r="G700" s="154"/>
      <c r="H700" s="61">
        <f>G700*1.2</f>
        <v>0</v>
      </c>
      <c r="I700" s="60">
        <f>F700*G700</f>
        <v>0</v>
      </c>
      <c r="J700" s="61">
        <f>I700*1.2</f>
        <v>0</v>
      </c>
      <c r="L700" s="101"/>
      <c r="M700" s="101"/>
    </row>
    <row r="701" spans="1:18" s="38" customFormat="1" ht="12.75" customHeight="1" x14ac:dyDescent="0.2">
      <c r="A701" s="86"/>
      <c r="B701" s="104"/>
      <c r="C701" s="102"/>
      <c r="D701" s="84"/>
      <c r="E701" s="79"/>
      <c r="F701" s="80"/>
      <c r="G701" s="156"/>
      <c r="H701" s="111"/>
      <c r="I701" s="109">
        <f>SUM(I690:I700)</f>
        <v>0</v>
      </c>
      <c r="J701" s="109">
        <f>SUM(J690:J700)</f>
        <v>0</v>
      </c>
      <c r="L701" s="101"/>
      <c r="M701" s="101"/>
    </row>
    <row r="702" spans="1:18" s="10" customFormat="1" ht="11.25" customHeight="1" x14ac:dyDescent="0.2">
      <c r="A702" s="25"/>
      <c r="B702" s="104"/>
      <c r="C702" s="102"/>
      <c r="D702" s="84"/>
      <c r="E702" s="79"/>
      <c r="F702" s="80"/>
      <c r="G702" s="154"/>
      <c r="H702" s="98"/>
      <c r="I702" s="99"/>
      <c r="J702" s="98"/>
      <c r="K702" s="79"/>
      <c r="L702" s="79"/>
      <c r="M702" s="79"/>
      <c r="N702" s="81"/>
      <c r="O702" s="82"/>
      <c r="R702" s="79"/>
    </row>
    <row r="703" spans="1:18" s="38" customFormat="1" ht="29.25" customHeight="1" x14ac:dyDescent="0.2">
      <c r="A703" s="86" t="s">
        <v>311</v>
      </c>
      <c r="B703" s="76" t="s">
        <v>312</v>
      </c>
      <c r="C703" s="76"/>
      <c r="D703" s="76"/>
      <c r="E703" s="76"/>
      <c r="F703" s="76"/>
      <c r="G703" s="154"/>
      <c r="H703" s="61"/>
      <c r="I703" s="60"/>
      <c r="J703" s="61"/>
      <c r="L703" s="101"/>
      <c r="M703" s="101"/>
    </row>
    <row r="704" spans="1:18" s="38" customFormat="1" ht="40.5" customHeight="1" x14ac:dyDescent="0.2">
      <c r="A704" s="27"/>
      <c r="B704" s="55" t="s">
        <v>240</v>
      </c>
      <c r="E704" s="102" t="s">
        <v>96</v>
      </c>
      <c r="F704" s="84" t="s">
        <v>29</v>
      </c>
      <c r="G704" s="156"/>
      <c r="H704" s="61">
        <f>G704*1.2</f>
        <v>0</v>
      </c>
      <c r="I704" s="60">
        <f>F704*G704</f>
        <v>0</v>
      </c>
      <c r="J704" s="61">
        <f>I704*1.2</f>
        <v>0</v>
      </c>
      <c r="K704" s="85"/>
    </row>
    <row r="705" spans="1:18" s="38" customFormat="1" ht="24.75" customHeight="1" x14ac:dyDescent="0.2">
      <c r="A705" s="27"/>
      <c r="B705" s="103" t="s">
        <v>118</v>
      </c>
      <c r="E705" s="102"/>
      <c r="F705" s="84"/>
      <c r="G705" s="154"/>
      <c r="H705" s="61"/>
      <c r="I705" s="60"/>
      <c r="J705" s="61"/>
    </row>
    <row r="706" spans="1:18" s="38" customFormat="1" ht="12.75" customHeight="1" x14ac:dyDescent="0.2">
      <c r="A706" s="27"/>
      <c r="B706" s="110" t="s">
        <v>98</v>
      </c>
      <c r="E706" s="102" t="s">
        <v>96</v>
      </c>
      <c r="F706" s="84" t="s">
        <v>30</v>
      </c>
      <c r="G706" s="156"/>
      <c r="H706" s="61">
        <f t="shared" ref="H706:H713" si="138">G706*1.2</f>
        <v>0</v>
      </c>
      <c r="I706" s="60">
        <f t="shared" ref="I706:I713" si="139">F706*G706</f>
        <v>0</v>
      </c>
      <c r="J706" s="61">
        <f t="shared" ref="J706:J713" si="140">I706*1.2</f>
        <v>0</v>
      </c>
    </row>
    <row r="707" spans="1:18" s="38" customFormat="1" ht="12.75" customHeight="1" x14ac:dyDescent="0.2">
      <c r="A707" s="27"/>
      <c r="B707" s="110" t="s">
        <v>100</v>
      </c>
      <c r="E707" s="102" t="s">
        <v>96</v>
      </c>
      <c r="F707" s="84" t="s">
        <v>31</v>
      </c>
      <c r="G707" s="156"/>
      <c r="H707" s="61">
        <f t="shared" si="138"/>
        <v>0</v>
      </c>
      <c r="I707" s="60">
        <f t="shared" si="139"/>
        <v>0</v>
      </c>
      <c r="J707" s="61">
        <f t="shared" si="140"/>
        <v>0</v>
      </c>
    </row>
    <row r="708" spans="1:18" s="38" customFormat="1" ht="12.75" customHeight="1" x14ac:dyDescent="0.2">
      <c r="A708" s="27"/>
      <c r="B708" s="110" t="s">
        <v>99</v>
      </c>
      <c r="E708" s="102" t="s">
        <v>96</v>
      </c>
      <c r="F708" s="84" t="s">
        <v>308</v>
      </c>
      <c r="G708" s="156"/>
      <c r="H708" s="61">
        <f t="shared" si="138"/>
        <v>0</v>
      </c>
      <c r="I708" s="60">
        <f t="shared" si="139"/>
        <v>0</v>
      </c>
      <c r="J708" s="61">
        <f t="shared" si="140"/>
        <v>0</v>
      </c>
    </row>
    <row r="709" spans="1:18" s="38" customFormat="1" ht="12.75" customHeight="1" x14ac:dyDescent="0.2">
      <c r="A709" s="27"/>
      <c r="B709" s="110" t="s">
        <v>219</v>
      </c>
      <c r="E709" s="102" t="s">
        <v>96</v>
      </c>
      <c r="F709" s="84" t="s">
        <v>29</v>
      </c>
      <c r="G709" s="156"/>
      <c r="H709" s="61">
        <f t="shared" si="138"/>
        <v>0</v>
      </c>
      <c r="I709" s="60">
        <f t="shared" si="139"/>
        <v>0</v>
      </c>
      <c r="J709" s="61">
        <f t="shared" si="140"/>
        <v>0</v>
      </c>
    </row>
    <row r="710" spans="1:18" s="38" customFormat="1" ht="12.75" customHeight="1" x14ac:dyDescent="0.2">
      <c r="A710" s="27"/>
      <c r="B710" s="110" t="s">
        <v>221</v>
      </c>
      <c r="E710" s="102" t="s">
        <v>96</v>
      </c>
      <c r="F710" s="84" t="s">
        <v>29</v>
      </c>
      <c r="G710" s="156"/>
      <c r="H710" s="61">
        <f t="shared" si="138"/>
        <v>0</v>
      </c>
      <c r="I710" s="60">
        <f t="shared" si="139"/>
        <v>0</v>
      </c>
      <c r="J710" s="61">
        <f t="shared" si="140"/>
        <v>0</v>
      </c>
    </row>
    <row r="711" spans="1:18" s="38" customFormat="1" ht="12.75" customHeight="1" x14ac:dyDescent="0.2">
      <c r="A711" s="27"/>
      <c r="B711" s="110" t="s">
        <v>222</v>
      </c>
      <c r="E711" s="102" t="s">
        <v>96</v>
      </c>
      <c r="F711" s="84" t="s">
        <v>31</v>
      </c>
      <c r="G711" s="156"/>
      <c r="H711" s="61">
        <f t="shared" si="138"/>
        <v>0</v>
      </c>
      <c r="I711" s="60">
        <f t="shared" si="139"/>
        <v>0</v>
      </c>
      <c r="J711" s="61">
        <f t="shared" si="140"/>
        <v>0</v>
      </c>
    </row>
    <row r="712" spans="1:18" s="38" customFormat="1" ht="12.75" customHeight="1" x14ac:dyDescent="0.2">
      <c r="A712" s="27"/>
      <c r="B712" s="110" t="s">
        <v>223</v>
      </c>
      <c r="E712" s="102" t="s">
        <v>96</v>
      </c>
      <c r="F712" s="84" t="s">
        <v>29</v>
      </c>
      <c r="G712" s="156"/>
      <c r="H712" s="61">
        <f t="shared" si="138"/>
        <v>0</v>
      </c>
      <c r="I712" s="60">
        <f t="shared" si="139"/>
        <v>0</v>
      </c>
      <c r="J712" s="61">
        <f t="shared" si="140"/>
        <v>0</v>
      </c>
    </row>
    <row r="713" spans="1:18" s="38" customFormat="1" ht="12.75" customHeight="1" x14ac:dyDescent="0.2">
      <c r="A713" s="86"/>
      <c r="B713" s="104" t="s">
        <v>112</v>
      </c>
      <c r="E713" s="102" t="s">
        <v>96</v>
      </c>
      <c r="F713" s="84" t="s">
        <v>30</v>
      </c>
      <c r="G713" s="156"/>
      <c r="H713" s="61">
        <f t="shared" si="138"/>
        <v>0</v>
      </c>
      <c r="I713" s="60">
        <f t="shared" si="139"/>
        <v>0</v>
      </c>
      <c r="J713" s="61">
        <f t="shared" si="140"/>
        <v>0</v>
      </c>
      <c r="L713" s="101"/>
      <c r="M713" s="101"/>
    </row>
    <row r="714" spans="1:18" s="38" customFormat="1" ht="12.75" customHeight="1" x14ac:dyDescent="0.2">
      <c r="A714" s="86"/>
      <c r="B714" s="104" t="s">
        <v>113</v>
      </c>
      <c r="C714" s="102"/>
      <c r="D714" s="84"/>
      <c r="E714" s="79" t="s">
        <v>505</v>
      </c>
      <c r="F714" s="80">
        <v>1</v>
      </c>
      <c r="G714" s="154"/>
      <c r="H714" s="61">
        <f>G714*1.2</f>
        <v>0</v>
      </c>
      <c r="I714" s="60">
        <f>F714*G714</f>
        <v>0</v>
      </c>
      <c r="J714" s="61">
        <f>I714*1.2</f>
        <v>0</v>
      </c>
      <c r="L714" s="101"/>
      <c r="M714" s="101"/>
    </row>
    <row r="715" spans="1:18" s="38" customFormat="1" ht="12.75" customHeight="1" x14ac:dyDescent="0.2">
      <c r="A715" s="86"/>
      <c r="B715" s="104"/>
      <c r="C715" s="102"/>
      <c r="D715" s="84"/>
      <c r="E715" s="79"/>
      <c r="F715" s="80"/>
      <c r="G715" s="156"/>
      <c r="H715" s="111"/>
      <c r="I715" s="109">
        <f>SUM(I704:I714)</f>
        <v>0</v>
      </c>
      <c r="J715" s="109">
        <f>SUM(J704:J714)</f>
        <v>0</v>
      </c>
      <c r="L715" s="101"/>
      <c r="M715" s="101"/>
    </row>
    <row r="716" spans="1:18" s="10" customFormat="1" ht="11.25" customHeight="1" x14ac:dyDescent="0.2">
      <c r="A716" s="25"/>
      <c r="B716" s="104"/>
      <c r="C716" s="102"/>
      <c r="D716" s="84"/>
      <c r="E716" s="79"/>
      <c r="F716" s="80"/>
      <c r="G716" s="154"/>
      <c r="H716" s="98"/>
      <c r="I716" s="99"/>
      <c r="J716" s="98"/>
      <c r="K716" s="79"/>
      <c r="L716" s="79"/>
      <c r="M716" s="79"/>
      <c r="N716" s="81"/>
      <c r="O716" s="82"/>
      <c r="R716" s="79"/>
    </row>
    <row r="717" spans="1:18" s="38" customFormat="1" ht="29.25" customHeight="1" x14ac:dyDescent="0.2">
      <c r="A717" s="86" t="s">
        <v>313</v>
      </c>
      <c r="B717" s="76" t="s">
        <v>314</v>
      </c>
      <c r="C717" s="76"/>
      <c r="D717" s="76"/>
      <c r="E717" s="76"/>
      <c r="F717" s="76"/>
      <c r="G717" s="154"/>
      <c r="H717" s="61"/>
      <c r="I717" s="60"/>
      <c r="J717" s="61"/>
      <c r="L717" s="101"/>
      <c r="M717" s="101"/>
    </row>
    <row r="718" spans="1:18" s="38" customFormat="1" ht="40.5" customHeight="1" x14ac:dyDescent="0.2">
      <c r="A718" s="27"/>
      <c r="B718" s="55" t="s">
        <v>240</v>
      </c>
      <c r="E718" s="102" t="s">
        <v>96</v>
      </c>
      <c r="F718" s="84" t="s">
        <v>29</v>
      </c>
      <c r="G718" s="156"/>
      <c r="H718" s="61">
        <f>G718*1.2</f>
        <v>0</v>
      </c>
      <c r="I718" s="60">
        <f>F718*G718</f>
        <v>0</v>
      </c>
      <c r="J718" s="61">
        <f>I718*1.2</f>
        <v>0</v>
      </c>
      <c r="K718" s="85"/>
    </row>
    <row r="719" spans="1:18" s="38" customFormat="1" ht="24.75" customHeight="1" x14ac:dyDescent="0.2">
      <c r="A719" s="27"/>
      <c r="B719" s="103" t="s">
        <v>118</v>
      </c>
      <c r="E719" s="102"/>
      <c r="F719" s="84"/>
      <c r="G719" s="154"/>
      <c r="H719" s="61"/>
      <c r="I719" s="60"/>
      <c r="J719" s="61"/>
    </row>
    <row r="720" spans="1:18" s="38" customFormat="1" ht="12.75" customHeight="1" x14ac:dyDescent="0.2">
      <c r="A720" s="27"/>
      <c r="B720" s="110" t="s">
        <v>98</v>
      </c>
      <c r="E720" s="102" t="s">
        <v>96</v>
      </c>
      <c r="F720" s="84" t="s">
        <v>30</v>
      </c>
      <c r="G720" s="156"/>
      <c r="H720" s="61">
        <f t="shared" ref="H720:H727" si="141">G720*1.2</f>
        <v>0</v>
      </c>
      <c r="I720" s="60">
        <f t="shared" ref="I720:I727" si="142">F720*G720</f>
        <v>0</v>
      </c>
      <c r="J720" s="61">
        <f t="shared" ref="J720:J727" si="143">I720*1.2</f>
        <v>0</v>
      </c>
    </row>
    <row r="721" spans="1:18" s="38" customFormat="1" ht="12.75" customHeight="1" x14ac:dyDescent="0.2">
      <c r="A721" s="27"/>
      <c r="B721" s="110" t="s">
        <v>100</v>
      </c>
      <c r="E721" s="102" t="s">
        <v>96</v>
      </c>
      <c r="F721" s="84" t="s">
        <v>31</v>
      </c>
      <c r="G721" s="156"/>
      <c r="H721" s="61">
        <f t="shared" si="141"/>
        <v>0</v>
      </c>
      <c r="I721" s="60">
        <f t="shared" si="142"/>
        <v>0</v>
      </c>
      <c r="J721" s="61">
        <f t="shared" si="143"/>
        <v>0</v>
      </c>
    </row>
    <row r="722" spans="1:18" s="38" customFormat="1" ht="12.75" customHeight="1" x14ac:dyDescent="0.2">
      <c r="A722" s="27"/>
      <c r="B722" s="110" t="s">
        <v>99</v>
      </c>
      <c r="E722" s="102" t="s">
        <v>96</v>
      </c>
      <c r="F722" s="84" t="s">
        <v>147</v>
      </c>
      <c r="G722" s="156"/>
      <c r="H722" s="61">
        <f t="shared" si="141"/>
        <v>0</v>
      </c>
      <c r="I722" s="60">
        <f t="shared" si="142"/>
        <v>0</v>
      </c>
      <c r="J722" s="61">
        <f t="shared" si="143"/>
        <v>0</v>
      </c>
    </row>
    <row r="723" spans="1:18" s="38" customFormat="1" ht="12.75" customHeight="1" x14ac:dyDescent="0.2">
      <c r="A723" s="27"/>
      <c r="B723" s="110" t="s">
        <v>219</v>
      </c>
      <c r="E723" s="102" t="s">
        <v>96</v>
      </c>
      <c r="F723" s="84" t="s">
        <v>29</v>
      </c>
      <c r="G723" s="156"/>
      <c r="H723" s="61">
        <f t="shared" si="141"/>
        <v>0</v>
      </c>
      <c r="I723" s="60">
        <f t="shared" si="142"/>
        <v>0</v>
      </c>
      <c r="J723" s="61">
        <f t="shared" si="143"/>
        <v>0</v>
      </c>
    </row>
    <row r="724" spans="1:18" s="38" customFormat="1" ht="12.75" customHeight="1" x14ac:dyDescent="0.2">
      <c r="A724" s="27"/>
      <c r="B724" s="110" t="s">
        <v>221</v>
      </c>
      <c r="E724" s="102" t="s">
        <v>96</v>
      </c>
      <c r="F724" s="84" t="s">
        <v>29</v>
      </c>
      <c r="G724" s="156"/>
      <c r="H724" s="61">
        <f t="shared" si="141"/>
        <v>0</v>
      </c>
      <c r="I724" s="60">
        <f t="shared" si="142"/>
        <v>0</v>
      </c>
      <c r="J724" s="61">
        <f t="shared" si="143"/>
        <v>0</v>
      </c>
    </row>
    <row r="725" spans="1:18" s="38" customFormat="1" ht="12.75" customHeight="1" x14ac:dyDescent="0.2">
      <c r="A725" s="27"/>
      <c r="B725" s="110" t="s">
        <v>222</v>
      </c>
      <c r="E725" s="102" t="s">
        <v>96</v>
      </c>
      <c r="F725" s="84" t="s">
        <v>31</v>
      </c>
      <c r="G725" s="156"/>
      <c r="H725" s="61">
        <f t="shared" si="141"/>
        <v>0</v>
      </c>
      <c r="I725" s="60">
        <f t="shared" si="142"/>
        <v>0</v>
      </c>
      <c r="J725" s="61">
        <f t="shared" si="143"/>
        <v>0</v>
      </c>
    </row>
    <row r="726" spans="1:18" s="38" customFormat="1" ht="12.75" customHeight="1" x14ac:dyDescent="0.2">
      <c r="A726" s="27"/>
      <c r="B726" s="110" t="s">
        <v>223</v>
      </c>
      <c r="E726" s="102" t="s">
        <v>96</v>
      </c>
      <c r="F726" s="84" t="s">
        <v>29</v>
      </c>
      <c r="G726" s="156"/>
      <c r="H726" s="61">
        <f t="shared" si="141"/>
        <v>0</v>
      </c>
      <c r="I726" s="60">
        <f t="shared" si="142"/>
        <v>0</v>
      </c>
      <c r="J726" s="61">
        <f t="shared" si="143"/>
        <v>0</v>
      </c>
    </row>
    <row r="727" spans="1:18" s="38" customFormat="1" ht="12.75" customHeight="1" x14ac:dyDescent="0.2">
      <c r="A727" s="86"/>
      <c r="B727" s="104" t="s">
        <v>112</v>
      </c>
      <c r="E727" s="102" t="s">
        <v>96</v>
      </c>
      <c r="F727" s="84" t="s">
        <v>30</v>
      </c>
      <c r="G727" s="156"/>
      <c r="H727" s="61">
        <f t="shared" si="141"/>
        <v>0</v>
      </c>
      <c r="I727" s="60">
        <f t="shared" si="142"/>
        <v>0</v>
      </c>
      <c r="J727" s="61">
        <f t="shared" si="143"/>
        <v>0</v>
      </c>
      <c r="L727" s="101"/>
      <c r="M727" s="101"/>
    </row>
    <row r="728" spans="1:18" s="38" customFormat="1" ht="12.75" customHeight="1" x14ac:dyDescent="0.2">
      <c r="A728" s="86"/>
      <c r="B728" s="104" t="s">
        <v>113</v>
      </c>
      <c r="C728" s="102"/>
      <c r="D728" s="84"/>
      <c r="E728" s="79" t="s">
        <v>505</v>
      </c>
      <c r="F728" s="80">
        <v>1</v>
      </c>
      <c r="G728" s="154"/>
      <c r="H728" s="61">
        <f>G728*1.2</f>
        <v>0</v>
      </c>
      <c r="I728" s="60">
        <f>F728*G728</f>
        <v>0</v>
      </c>
      <c r="J728" s="61">
        <f>I728*1.2</f>
        <v>0</v>
      </c>
      <c r="L728" s="101"/>
      <c r="M728" s="101"/>
    </row>
    <row r="729" spans="1:18" s="38" customFormat="1" ht="12.75" customHeight="1" x14ac:dyDescent="0.2">
      <c r="A729" s="86"/>
      <c r="B729" s="104"/>
      <c r="C729" s="102"/>
      <c r="D729" s="84"/>
      <c r="E729" s="79"/>
      <c r="F729" s="80"/>
      <c r="G729" s="156"/>
      <c r="H729" s="111"/>
      <c r="I729" s="109">
        <f>SUM(I718:I728)</f>
        <v>0</v>
      </c>
      <c r="J729" s="109">
        <f>SUM(J718:J728)</f>
        <v>0</v>
      </c>
      <c r="L729" s="101"/>
      <c r="M729" s="101"/>
    </row>
    <row r="730" spans="1:18" s="10" customFormat="1" ht="10.5" customHeight="1" x14ac:dyDescent="0.2">
      <c r="A730" s="25"/>
      <c r="B730" s="104"/>
      <c r="C730" s="102"/>
      <c r="D730" s="84"/>
      <c r="E730" s="79"/>
      <c r="F730" s="80"/>
      <c r="G730" s="154"/>
      <c r="H730" s="98"/>
      <c r="I730" s="99"/>
      <c r="J730" s="98"/>
      <c r="K730" s="79"/>
      <c r="L730" s="79"/>
      <c r="M730" s="79"/>
      <c r="N730" s="81"/>
      <c r="O730" s="82"/>
      <c r="R730" s="79"/>
    </row>
    <row r="731" spans="1:18" s="38" customFormat="1" ht="29.25" customHeight="1" x14ac:dyDescent="0.2">
      <c r="A731" s="86" t="s">
        <v>311</v>
      </c>
      <c r="B731" s="76" t="s">
        <v>346</v>
      </c>
      <c r="C731" s="76"/>
      <c r="D731" s="76"/>
      <c r="E731" s="76"/>
      <c r="F731" s="76"/>
      <c r="G731" s="154"/>
      <c r="H731" s="61"/>
      <c r="I731" s="60"/>
      <c r="J731" s="61"/>
      <c r="L731" s="101"/>
      <c r="M731" s="101"/>
    </row>
    <row r="732" spans="1:18" s="38" customFormat="1" ht="40.5" customHeight="1" x14ac:dyDescent="0.2">
      <c r="A732" s="27"/>
      <c r="B732" s="55" t="s">
        <v>347</v>
      </c>
      <c r="E732" s="102" t="s">
        <v>96</v>
      </c>
      <c r="F732" s="84" t="s">
        <v>29</v>
      </c>
      <c r="G732" s="156"/>
      <c r="H732" s="61">
        <f t="shared" ref="H732:H739" si="144">G732*1.2</f>
        <v>0</v>
      </c>
      <c r="I732" s="60">
        <f t="shared" ref="I732:I739" si="145">F732*G732</f>
        <v>0</v>
      </c>
      <c r="J732" s="61">
        <f t="shared" ref="J732:J739" si="146">I732*1.2</f>
        <v>0</v>
      </c>
      <c r="K732" s="85"/>
    </row>
    <row r="733" spans="1:18" s="38" customFormat="1" ht="24.75" customHeight="1" x14ac:dyDescent="0.2">
      <c r="A733" s="27"/>
      <c r="B733" s="103" t="s">
        <v>118</v>
      </c>
      <c r="E733" s="102"/>
      <c r="F733" s="84"/>
      <c r="G733" s="154"/>
      <c r="H733" s="61"/>
      <c r="I733" s="60"/>
      <c r="J733" s="61"/>
    </row>
    <row r="734" spans="1:18" s="38" customFormat="1" ht="12.75" customHeight="1" x14ac:dyDescent="0.2">
      <c r="A734" s="27"/>
      <c r="B734" s="110" t="s">
        <v>348</v>
      </c>
      <c r="E734" s="102" t="s">
        <v>96</v>
      </c>
      <c r="F734" s="84" t="s">
        <v>30</v>
      </c>
      <c r="G734" s="156"/>
      <c r="H734" s="61">
        <f t="shared" si="144"/>
        <v>0</v>
      </c>
      <c r="I734" s="60">
        <f t="shared" si="145"/>
        <v>0</v>
      </c>
      <c r="J734" s="61">
        <f t="shared" si="146"/>
        <v>0</v>
      </c>
    </row>
    <row r="735" spans="1:18" s="38" customFormat="1" ht="12.75" customHeight="1" x14ac:dyDescent="0.2">
      <c r="A735" s="27"/>
      <c r="B735" s="110" t="s">
        <v>349</v>
      </c>
      <c r="E735" s="102" t="s">
        <v>96</v>
      </c>
      <c r="F735" s="84" t="s">
        <v>31</v>
      </c>
      <c r="G735" s="156"/>
      <c r="H735" s="61">
        <f t="shared" si="144"/>
        <v>0</v>
      </c>
      <c r="I735" s="60">
        <f t="shared" si="145"/>
        <v>0</v>
      </c>
      <c r="J735" s="61">
        <f t="shared" si="146"/>
        <v>0</v>
      </c>
    </row>
    <row r="736" spans="1:18" s="38" customFormat="1" ht="12.75" customHeight="1" x14ac:dyDescent="0.2">
      <c r="A736" s="27"/>
      <c r="B736" s="110" t="s">
        <v>219</v>
      </c>
      <c r="E736" s="102" t="s">
        <v>96</v>
      </c>
      <c r="F736" s="84" t="s">
        <v>29</v>
      </c>
      <c r="G736" s="156"/>
      <c r="H736" s="61">
        <f t="shared" si="144"/>
        <v>0</v>
      </c>
      <c r="I736" s="60">
        <f t="shared" si="145"/>
        <v>0</v>
      </c>
      <c r="J736" s="61">
        <f t="shared" si="146"/>
        <v>0</v>
      </c>
    </row>
    <row r="737" spans="1:18" s="38" customFormat="1" ht="12.75" customHeight="1" x14ac:dyDescent="0.2">
      <c r="A737" s="27"/>
      <c r="B737" s="110" t="s">
        <v>223</v>
      </c>
      <c r="E737" s="102" t="s">
        <v>96</v>
      </c>
      <c r="F737" s="84" t="s">
        <v>29</v>
      </c>
      <c r="G737" s="156"/>
      <c r="H737" s="61">
        <f t="shared" si="144"/>
        <v>0</v>
      </c>
      <c r="I737" s="60">
        <f t="shared" si="145"/>
        <v>0</v>
      </c>
      <c r="J737" s="61">
        <f t="shared" si="146"/>
        <v>0</v>
      </c>
    </row>
    <row r="738" spans="1:18" s="38" customFormat="1" ht="12.75" customHeight="1" x14ac:dyDescent="0.2">
      <c r="A738" s="86"/>
      <c r="B738" s="104" t="s">
        <v>112</v>
      </c>
      <c r="E738" s="102" t="s">
        <v>96</v>
      </c>
      <c r="F738" s="84" t="s">
        <v>30</v>
      </c>
      <c r="G738" s="156"/>
      <c r="H738" s="61">
        <f t="shared" si="144"/>
        <v>0</v>
      </c>
      <c r="I738" s="60">
        <f t="shared" si="145"/>
        <v>0</v>
      </c>
      <c r="J738" s="61">
        <f t="shared" si="146"/>
        <v>0</v>
      </c>
      <c r="L738" s="101"/>
      <c r="M738" s="101"/>
    </row>
    <row r="739" spans="1:18" s="38" customFormat="1" ht="12.75" customHeight="1" x14ac:dyDescent="0.2">
      <c r="A739" s="86"/>
      <c r="B739" s="104" t="s">
        <v>113</v>
      </c>
      <c r="C739" s="102"/>
      <c r="D739" s="84"/>
      <c r="E739" s="79" t="s">
        <v>505</v>
      </c>
      <c r="F739" s="80">
        <v>1</v>
      </c>
      <c r="G739" s="154"/>
      <c r="H739" s="61">
        <f t="shared" si="144"/>
        <v>0</v>
      </c>
      <c r="I739" s="60">
        <f t="shared" si="145"/>
        <v>0</v>
      </c>
      <c r="J739" s="61">
        <f t="shared" si="146"/>
        <v>0</v>
      </c>
      <c r="L739" s="101"/>
      <c r="M739" s="101"/>
    </row>
    <row r="740" spans="1:18" s="38" customFormat="1" ht="12.75" customHeight="1" x14ac:dyDescent="0.2">
      <c r="A740" s="86"/>
      <c r="B740" s="104"/>
      <c r="C740" s="102"/>
      <c r="D740" s="84"/>
      <c r="E740" s="79"/>
      <c r="F740" s="80"/>
      <c r="G740" s="156"/>
      <c r="H740" s="111"/>
      <c r="I740" s="109">
        <f>SUM(I732:I739)</f>
        <v>0</v>
      </c>
      <c r="J740" s="109">
        <f>SUM(J732:J739)</f>
        <v>0</v>
      </c>
      <c r="L740" s="101"/>
      <c r="M740" s="101"/>
    </row>
    <row r="741" spans="1:18" s="10" customFormat="1" ht="10.5" customHeight="1" x14ac:dyDescent="0.2">
      <c r="A741" s="25"/>
      <c r="B741" s="104"/>
      <c r="C741" s="102"/>
      <c r="D741" s="84"/>
      <c r="E741" s="79"/>
      <c r="F741" s="80"/>
      <c r="G741" s="154"/>
      <c r="H741" s="98"/>
      <c r="I741" s="99"/>
      <c r="J741" s="98"/>
      <c r="K741" s="79"/>
      <c r="L741" s="79"/>
      <c r="M741" s="79"/>
      <c r="N741" s="81"/>
      <c r="O741" s="82"/>
      <c r="R741" s="79"/>
    </row>
    <row r="742" spans="1:18" s="38" customFormat="1" ht="29.25" customHeight="1" x14ac:dyDescent="0.2">
      <c r="A742" s="86" t="s">
        <v>313</v>
      </c>
      <c r="B742" s="76" t="s">
        <v>350</v>
      </c>
      <c r="C742" s="76"/>
      <c r="D742" s="76"/>
      <c r="E742" s="76"/>
      <c r="F742" s="76"/>
      <c r="G742" s="154"/>
      <c r="H742" s="61"/>
      <c r="I742" s="60"/>
      <c r="J742" s="61"/>
      <c r="L742" s="101"/>
      <c r="M742" s="101"/>
    </row>
    <row r="743" spans="1:18" s="38" customFormat="1" ht="40.5" customHeight="1" x14ac:dyDescent="0.2">
      <c r="A743" s="27"/>
      <c r="B743" s="55" t="s">
        <v>351</v>
      </c>
      <c r="E743" s="102" t="s">
        <v>96</v>
      </c>
      <c r="F743" s="84" t="s">
        <v>29</v>
      </c>
      <c r="G743" s="156"/>
      <c r="H743" s="61">
        <f t="shared" ref="H743:H750" si="147">G743*1.2</f>
        <v>0</v>
      </c>
      <c r="I743" s="60">
        <f t="shared" ref="I743:I750" si="148">F743*G743</f>
        <v>0</v>
      </c>
      <c r="J743" s="61">
        <f t="shared" ref="J743:J750" si="149">I743*1.2</f>
        <v>0</v>
      </c>
      <c r="K743" s="85"/>
    </row>
    <row r="744" spans="1:18" s="38" customFormat="1" ht="24.75" customHeight="1" x14ac:dyDescent="0.2">
      <c r="A744" s="27"/>
      <c r="B744" s="103" t="s">
        <v>118</v>
      </c>
      <c r="E744" s="102"/>
      <c r="F744" s="84"/>
      <c r="G744" s="154"/>
      <c r="H744" s="61"/>
      <c r="I744" s="60"/>
      <c r="J744" s="61"/>
    </row>
    <row r="745" spans="1:18" s="38" customFormat="1" ht="12.75" customHeight="1" x14ac:dyDescent="0.2">
      <c r="A745" s="27"/>
      <c r="B745" s="110" t="s">
        <v>352</v>
      </c>
      <c r="E745" s="102" t="s">
        <v>96</v>
      </c>
      <c r="F745" s="84" t="s">
        <v>353</v>
      </c>
      <c r="G745" s="156"/>
      <c r="H745" s="61">
        <f t="shared" si="147"/>
        <v>0</v>
      </c>
      <c r="I745" s="60">
        <f t="shared" si="148"/>
        <v>0</v>
      </c>
      <c r="J745" s="61">
        <f t="shared" si="149"/>
        <v>0</v>
      </c>
    </row>
    <row r="746" spans="1:18" s="38" customFormat="1" ht="12.75" customHeight="1" x14ac:dyDescent="0.2">
      <c r="A746" s="27"/>
      <c r="B746" s="110" t="s">
        <v>354</v>
      </c>
      <c r="E746" s="102" t="s">
        <v>96</v>
      </c>
      <c r="F746" s="84" t="s">
        <v>31</v>
      </c>
      <c r="G746" s="156"/>
      <c r="H746" s="61">
        <f t="shared" si="147"/>
        <v>0</v>
      </c>
      <c r="I746" s="60">
        <f t="shared" si="148"/>
        <v>0</v>
      </c>
      <c r="J746" s="61">
        <f t="shared" si="149"/>
        <v>0</v>
      </c>
    </row>
    <row r="747" spans="1:18" s="38" customFormat="1" ht="12.75" customHeight="1" x14ac:dyDescent="0.2">
      <c r="A747" s="27"/>
      <c r="B747" s="110" t="s">
        <v>219</v>
      </c>
      <c r="E747" s="102" t="s">
        <v>96</v>
      </c>
      <c r="F747" s="84" t="s">
        <v>29</v>
      </c>
      <c r="G747" s="156"/>
      <c r="H747" s="61">
        <f t="shared" si="147"/>
        <v>0</v>
      </c>
      <c r="I747" s="60">
        <f t="shared" si="148"/>
        <v>0</v>
      </c>
      <c r="J747" s="61">
        <f t="shared" si="149"/>
        <v>0</v>
      </c>
    </row>
    <row r="748" spans="1:18" s="38" customFormat="1" ht="12.75" customHeight="1" x14ac:dyDescent="0.2">
      <c r="A748" s="27"/>
      <c r="B748" s="110" t="s">
        <v>223</v>
      </c>
      <c r="E748" s="102" t="s">
        <v>96</v>
      </c>
      <c r="F748" s="84" t="s">
        <v>29</v>
      </c>
      <c r="G748" s="156"/>
      <c r="H748" s="61">
        <f t="shared" si="147"/>
        <v>0</v>
      </c>
      <c r="I748" s="60">
        <f t="shared" si="148"/>
        <v>0</v>
      </c>
      <c r="J748" s="61">
        <f t="shared" si="149"/>
        <v>0</v>
      </c>
    </row>
    <row r="749" spans="1:18" s="38" customFormat="1" ht="12.75" customHeight="1" x14ac:dyDescent="0.2">
      <c r="A749" s="86"/>
      <c r="B749" s="104" t="s">
        <v>112</v>
      </c>
      <c r="E749" s="102" t="s">
        <v>96</v>
      </c>
      <c r="F749" s="84" t="s">
        <v>30</v>
      </c>
      <c r="G749" s="156"/>
      <c r="H749" s="61">
        <f t="shared" si="147"/>
        <v>0</v>
      </c>
      <c r="I749" s="60">
        <f t="shared" si="148"/>
        <v>0</v>
      </c>
      <c r="J749" s="61">
        <f t="shared" si="149"/>
        <v>0</v>
      </c>
      <c r="L749" s="101"/>
      <c r="M749" s="101"/>
    </row>
    <row r="750" spans="1:18" s="38" customFormat="1" ht="12.75" customHeight="1" x14ac:dyDescent="0.2">
      <c r="A750" s="86"/>
      <c r="B750" s="104" t="s">
        <v>113</v>
      </c>
      <c r="C750" s="102"/>
      <c r="D750" s="84"/>
      <c r="E750" s="79" t="s">
        <v>505</v>
      </c>
      <c r="F750" s="80">
        <v>1</v>
      </c>
      <c r="G750" s="154"/>
      <c r="H750" s="61">
        <f t="shared" si="147"/>
        <v>0</v>
      </c>
      <c r="I750" s="60">
        <f t="shared" si="148"/>
        <v>0</v>
      </c>
      <c r="J750" s="61">
        <f t="shared" si="149"/>
        <v>0</v>
      </c>
      <c r="L750" s="101"/>
      <c r="M750" s="101"/>
    </row>
    <row r="751" spans="1:18" s="38" customFormat="1" ht="12.75" customHeight="1" x14ac:dyDescent="0.2">
      <c r="A751" s="86"/>
      <c r="B751" s="104"/>
      <c r="C751" s="102"/>
      <c r="D751" s="84"/>
      <c r="E751" s="79"/>
      <c r="F751" s="80"/>
      <c r="G751" s="156"/>
      <c r="H751" s="111"/>
      <c r="I751" s="109">
        <f>SUM(I743:I750)</f>
        <v>0</v>
      </c>
      <c r="J751" s="109">
        <f>SUM(J743:J750)</f>
        <v>0</v>
      </c>
      <c r="L751" s="101"/>
      <c r="M751" s="101"/>
    </row>
    <row r="752" spans="1:18" s="10" customFormat="1" ht="12" customHeight="1" x14ac:dyDescent="0.2">
      <c r="A752" s="25"/>
      <c r="B752" s="104"/>
      <c r="C752" s="102"/>
      <c r="D752" s="84"/>
      <c r="E752" s="79"/>
      <c r="F752" s="80"/>
      <c r="G752" s="154"/>
      <c r="H752" s="98"/>
      <c r="I752" s="99"/>
      <c r="J752" s="98"/>
      <c r="K752" s="79"/>
      <c r="L752" s="79"/>
      <c r="M752" s="79"/>
      <c r="N752" s="81"/>
      <c r="O752" s="82"/>
      <c r="R752" s="79"/>
    </row>
    <row r="753" spans="1:18" s="38" customFormat="1" ht="29.25" customHeight="1" x14ac:dyDescent="0.2">
      <c r="A753" s="86" t="s">
        <v>355</v>
      </c>
      <c r="B753" s="76" t="s">
        <v>356</v>
      </c>
      <c r="C753" s="76"/>
      <c r="D753" s="76"/>
      <c r="E753" s="76"/>
      <c r="F753" s="76"/>
      <c r="G753" s="154"/>
      <c r="H753" s="61"/>
      <c r="I753" s="60"/>
      <c r="J753" s="61"/>
      <c r="L753" s="101"/>
      <c r="M753" s="101"/>
    </row>
    <row r="754" spans="1:18" s="38" customFormat="1" ht="40.5" customHeight="1" x14ac:dyDescent="0.2">
      <c r="A754" s="27"/>
      <c r="B754" s="55" t="s">
        <v>218</v>
      </c>
      <c r="E754" s="102" t="s">
        <v>96</v>
      </c>
      <c r="F754" s="84" t="s">
        <v>29</v>
      </c>
      <c r="G754" s="156"/>
      <c r="H754" s="61">
        <f t="shared" ref="H754:H761" si="150">G754*1.2</f>
        <v>0</v>
      </c>
      <c r="I754" s="60">
        <f t="shared" ref="I754:I761" si="151">F754*G754</f>
        <v>0</v>
      </c>
      <c r="J754" s="61">
        <f t="shared" ref="J754:J761" si="152">I754*1.2</f>
        <v>0</v>
      </c>
      <c r="K754" s="85"/>
    </row>
    <row r="755" spans="1:18" s="38" customFormat="1" ht="24.75" customHeight="1" x14ac:dyDescent="0.2">
      <c r="A755" s="27"/>
      <c r="B755" s="103" t="s">
        <v>118</v>
      </c>
      <c r="E755" s="102"/>
      <c r="F755" s="84"/>
      <c r="G755" s="156"/>
      <c r="H755" s="61"/>
      <c r="I755" s="60"/>
      <c r="J755" s="61"/>
    </row>
    <row r="756" spans="1:18" s="38" customFormat="1" ht="12.75" customHeight="1" x14ac:dyDescent="0.2">
      <c r="A756" s="27"/>
      <c r="B756" s="110" t="s">
        <v>357</v>
      </c>
      <c r="E756" s="102" t="s">
        <v>96</v>
      </c>
      <c r="F756" s="84" t="s">
        <v>35</v>
      </c>
      <c r="G756" s="156"/>
      <c r="H756" s="61">
        <f t="shared" si="150"/>
        <v>0</v>
      </c>
      <c r="I756" s="60">
        <f t="shared" si="151"/>
        <v>0</v>
      </c>
      <c r="J756" s="61">
        <f t="shared" si="152"/>
        <v>0</v>
      </c>
    </row>
    <row r="757" spans="1:18" s="38" customFormat="1" ht="12.75" customHeight="1" x14ac:dyDescent="0.2">
      <c r="A757" s="27"/>
      <c r="B757" s="110" t="s">
        <v>352</v>
      </c>
      <c r="E757" s="102" t="s">
        <v>96</v>
      </c>
      <c r="F757" s="84" t="s">
        <v>31</v>
      </c>
      <c r="G757" s="156"/>
      <c r="H757" s="61">
        <f t="shared" si="150"/>
        <v>0</v>
      </c>
      <c r="I757" s="60">
        <f t="shared" si="151"/>
        <v>0</v>
      </c>
      <c r="J757" s="61">
        <f t="shared" si="152"/>
        <v>0</v>
      </c>
    </row>
    <row r="758" spans="1:18" s="38" customFormat="1" ht="12.75" customHeight="1" x14ac:dyDescent="0.2">
      <c r="A758" s="27"/>
      <c r="B758" s="110" t="s">
        <v>219</v>
      </c>
      <c r="E758" s="102" t="s">
        <v>96</v>
      </c>
      <c r="F758" s="84" t="s">
        <v>29</v>
      </c>
      <c r="G758" s="156"/>
      <c r="H758" s="61">
        <f t="shared" si="150"/>
        <v>0</v>
      </c>
      <c r="I758" s="60">
        <f t="shared" si="151"/>
        <v>0</v>
      </c>
      <c r="J758" s="61">
        <f t="shared" si="152"/>
        <v>0</v>
      </c>
    </row>
    <row r="759" spans="1:18" s="38" customFormat="1" ht="12.75" customHeight="1" x14ac:dyDescent="0.2">
      <c r="A759" s="27"/>
      <c r="B759" s="110" t="s">
        <v>223</v>
      </c>
      <c r="E759" s="102" t="s">
        <v>96</v>
      </c>
      <c r="F759" s="84" t="s">
        <v>29</v>
      </c>
      <c r="G759" s="156"/>
      <c r="H759" s="61">
        <f t="shared" si="150"/>
        <v>0</v>
      </c>
      <c r="I759" s="60">
        <f t="shared" si="151"/>
        <v>0</v>
      </c>
      <c r="J759" s="61">
        <f t="shared" si="152"/>
        <v>0</v>
      </c>
    </row>
    <row r="760" spans="1:18" s="38" customFormat="1" ht="12.75" customHeight="1" x14ac:dyDescent="0.2">
      <c r="A760" s="86"/>
      <c r="B760" s="104" t="s">
        <v>112</v>
      </c>
      <c r="E760" s="102" t="s">
        <v>96</v>
      </c>
      <c r="F760" s="84" t="s">
        <v>30</v>
      </c>
      <c r="G760" s="156"/>
      <c r="H760" s="61">
        <f t="shared" si="150"/>
        <v>0</v>
      </c>
      <c r="I760" s="60">
        <f t="shared" si="151"/>
        <v>0</v>
      </c>
      <c r="J760" s="61">
        <f t="shared" si="152"/>
        <v>0</v>
      </c>
      <c r="L760" s="101"/>
      <c r="M760" s="101"/>
    </row>
    <row r="761" spans="1:18" s="38" customFormat="1" ht="12.75" customHeight="1" x14ac:dyDescent="0.2">
      <c r="A761" s="86"/>
      <c r="B761" s="104" t="s">
        <v>113</v>
      </c>
      <c r="C761" s="102"/>
      <c r="D761" s="84"/>
      <c r="E761" s="79" t="s">
        <v>505</v>
      </c>
      <c r="F761" s="80">
        <v>1</v>
      </c>
      <c r="G761" s="154"/>
      <c r="H761" s="61">
        <f t="shared" si="150"/>
        <v>0</v>
      </c>
      <c r="I761" s="60">
        <f t="shared" si="151"/>
        <v>0</v>
      </c>
      <c r="J761" s="61">
        <f t="shared" si="152"/>
        <v>0</v>
      </c>
      <c r="L761" s="101"/>
      <c r="M761" s="101"/>
    </row>
    <row r="762" spans="1:18" s="38" customFormat="1" ht="12.75" customHeight="1" x14ac:dyDescent="0.2">
      <c r="A762" s="86"/>
      <c r="B762" s="104"/>
      <c r="C762" s="102"/>
      <c r="D762" s="84"/>
      <c r="E762" s="79"/>
      <c r="F762" s="80"/>
      <c r="G762" s="156"/>
      <c r="H762" s="111"/>
      <c r="I762" s="109">
        <f>SUM(I754:I761)</f>
        <v>0</v>
      </c>
      <c r="J762" s="109">
        <f>SUM(J754:J761)</f>
        <v>0</v>
      </c>
      <c r="L762" s="101"/>
      <c r="M762" s="101"/>
    </row>
    <row r="763" spans="1:18" s="10" customFormat="1" ht="10.5" customHeight="1" x14ac:dyDescent="0.2">
      <c r="A763" s="25"/>
      <c r="B763" s="104"/>
      <c r="C763" s="102"/>
      <c r="D763" s="84"/>
      <c r="E763" s="79"/>
      <c r="F763" s="80"/>
      <c r="G763" s="154"/>
      <c r="H763" s="98"/>
      <c r="I763" s="99"/>
      <c r="J763" s="98"/>
      <c r="K763" s="79"/>
      <c r="L763" s="79"/>
      <c r="M763" s="79"/>
      <c r="N763" s="81"/>
      <c r="O763" s="82"/>
      <c r="R763" s="79"/>
    </row>
    <row r="764" spans="1:18" s="38" customFormat="1" ht="29.25" customHeight="1" x14ac:dyDescent="0.2">
      <c r="A764" s="86" t="s">
        <v>358</v>
      </c>
      <c r="B764" s="76" t="s">
        <v>359</v>
      </c>
      <c r="C764" s="76"/>
      <c r="D764" s="76"/>
      <c r="E764" s="76"/>
      <c r="F764" s="76"/>
      <c r="G764" s="154"/>
      <c r="H764" s="61"/>
      <c r="I764" s="60"/>
      <c r="J764" s="61"/>
      <c r="L764" s="101"/>
      <c r="M764" s="101"/>
    </row>
    <row r="765" spans="1:18" s="38" customFormat="1" ht="40.5" customHeight="1" x14ac:dyDescent="0.2">
      <c r="A765" s="27"/>
      <c r="B765" s="55" t="s">
        <v>246</v>
      </c>
      <c r="E765" s="102" t="s">
        <v>96</v>
      </c>
      <c r="F765" s="84" t="s">
        <v>29</v>
      </c>
      <c r="G765" s="156"/>
      <c r="H765" s="61">
        <f>G765*1.2</f>
        <v>0</v>
      </c>
      <c r="I765" s="60">
        <f>F765*G765</f>
        <v>0</v>
      </c>
      <c r="J765" s="61">
        <f>I765*1.2</f>
        <v>0</v>
      </c>
      <c r="K765" s="85"/>
    </row>
    <row r="766" spans="1:18" s="38" customFormat="1" ht="24.75" customHeight="1" x14ac:dyDescent="0.2">
      <c r="A766" s="27"/>
      <c r="B766" s="103" t="s">
        <v>118</v>
      </c>
      <c r="E766" s="102"/>
      <c r="F766" s="84"/>
      <c r="G766" s="154"/>
      <c r="H766" s="61"/>
      <c r="I766" s="60"/>
      <c r="J766" s="61"/>
    </row>
    <row r="767" spans="1:18" s="38" customFormat="1" ht="12.75" customHeight="1" x14ac:dyDescent="0.2">
      <c r="A767" s="27"/>
      <c r="B767" s="110" t="s">
        <v>357</v>
      </c>
      <c r="E767" s="102" t="s">
        <v>96</v>
      </c>
      <c r="F767" s="84" t="s">
        <v>35</v>
      </c>
      <c r="G767" s="156"/>
      <c r="H767" s="61">
        <f t="shared" ref="H767:H774" si="153">G767*1.2</f>
        <v>0</v>
      </c>
      <c r="I767" s="60">
        <f t="shared" ref="I767:I774" si="154">F767*G767</f>
        <v>0</v>
      </c>
      <c r="J767" s="61">
        <f t="shared" ref="J767:J774" si="155">I767*1.2</f>
        <v>0</v>
      </c>
    </row>
    <row r="768" spans="1:18" s="38" customFormat="1" ht="12.75" customHeight="1" x14ac:dyDescent="0.2">
      <c r="A768" s="27"/>
      <c r="B768" s="110" t="s">
        <v>99</v>
      </c>
      <c r="E768" s="102" t="s">
        <v>96</v>
      </c>
      <c r="F768" s="84" t="s">
        <v>30</v>
      </c>
      <c r="G768" s="156"/>
      <c r="H768" s="61">
        <f t="shared" si="153"/>
        <v>0</v>
      </c>
      <c r="I768" s="60">
        <f t="shared" si="154"/>
        <v>0</v>
      </c>
      <c r="J768" s="61">
        <f t="shared" si="155"/>
        <v>0</v>
      </c>
    </row>
    <row r="769" spans="1:18" s="38" customFormat="1" ht="12.75" customHeight="1" x14ac:dyDescent="0.2">
      <c r="A769" s="27"/>
      <c r="B769" s="110" t="s">
        <v>352</v>
      </c>
      <c r="E769" s="102" t="s">
        <v>96</v>
      </c>
      <c r="F769" s="84" t="s">
        <v>31</v>
      </c>
      <c r="G769" s="156"/>
      <c r="H769" s="61">
        <f t="shared" si="153"/>
        <v>0</v>
      </c>
      <c r="I769" s="60">
        <f t="shared" si="154"/>
        <v>0</v>
      </c>
      <c r="J769" s="61">
        <f t="shared" si="155"/>
        <v>0</v>
      </c>
    </row>
    <row r="770" spans="1:18" s="38" customFormat="1" ht="12.75" customHeight="1" x14ac:dyDescent="0.2">
      <c r="A770" s="27"/>
      <c r="B770" s="110" t="s">
        <v>360</v>
      </c>
      <c r="E770" s="102" t="s">
        <v>96</v>
      </c>
      <c r="F770" s="84" t="s">
        <v>29</v>
      </c>
      <c r="G770" s="156"/>
      <c r="H770" s="61">
        <f t="shared" si="153"/>
        <v>0</v>
      </c>
      <c r="I770" s="60">
        <f t="shared" si="154"/>
        <v>0</v>
      </c>
      <c r="J770" s="61">
        <f t="shared" si="155"/>
        <v>0</v>
      </c>
    </row>
    <row r="771" spans="1:18" s="38" customFormat="1" ht="12.75" customHeight="1" x14ac:dyDescent="0.2">
      <c r="A771" s="27"/>
      <c r="B771" s="110" t="s">
        <v>361</v>
      </c>
      <c r="E771" s="102" t="s">
        <v>96</v>
      </c>
      <c r="F771" s="84" t="s">
        <v>29</v>
      </c>
      <c r="G771" s="156"/>
      <c r="H771" s="61">
        <f t="shared" si="153"/>
        <v>0</v>
      </c>
      <c r="I771" s="60">
        <f t="shared" si="154"/>
        <v>0</v>
      </c>
      <c r="J771" s="61">
        <f t="shared" si="155"/>
        <v>0</v>
      </c>
    </row>
    <row r="772" spans="1:18" s="38" customFormat="1" ht="12.75" customHeight="1" x14ac:dyDescent="0.2">
      <c r="A772" s="27"/>
      <c r="B772" s="110" t="s">
        <v>219</v>
      </c>
      <c r="E772" s="102" t="s">
        <v>96</v>
      </c>
      <c r="F772" s="84" t="s">
        <v>29</v>
      </c>
      <c r="G772" s="156"/>
      <c r="H772" s="61">
        <f t="shared" si="153"/>
        <v>0</v>
      </c>
      <c r="I772" s="60">
        <f t="shared" si="154"/>
        <v>0</v>
      </c>
      <c r="J772" s="61">
        <f t="shared" si="155"/>
        <v>0</v>
      </c>
    </row>
    <row r="773" spans="1:18" s="38" customFormat="1" ht="12.75" customHeight="1" x14ac:dyDescent="0.2">
      <c r="A773" s="27"/>
      <c r="B773" s="110" t="s">
        <v>223</v>
      </c>
      <c r="E773" s="102" t="s">
        <v>96</v>
      </c>
      <c r="F773" s="84" t="s">
        <v>29</v>
      </c>
      <c r="G773" s="156"/>
      <c r="H773" s="61">
        <f t="shared" si="153"/>
        <v>0</v>
      </c>
      <c r="I773" s="60">
        <f t="shared" si="154"/>
        <v>0</v>
      </c>
      <c r="J773" s="61">
        <f t="shared" si="155"/>
        <v>0</v>
      </c>
    </row>
    <row r="774" spans="1:18" s="38" customFormat="1" ht="12.75" customHeight="1" x14ac:dyDescent="0.2">
      <c r="A774" s="86"/>
      <c r="B774" s="104" t="s">
        <v>112</v>
      </c>
      <c r="E774" s="102" t="s">
        <v>96</v>
      </c>
      <c r="F774" s="84" t="s">
        <v>30</v>
      </c>
      <c r="G774" s="156"/>
      <c r="H774" s="61">
        <f t="shared" si="153"/>
        <v>0</v>
      </c>
      <c r="I774" s="60">
        <f t="shared" si="154"/>
        <v>0</v>
      </c>
      <c r="J774" s="61">
        <f t="shared" si="155"/>
        <v>0</v>
      </c>
      <c r="L774" s="101"/>
      <c r="M774" s="101"/>
    </row>
    <row r="775" spans="1:18" s="38" customFormat="1" ht="12.75" customHeight="1" x14ac:dyDescent="0.2">
      <c r="A775" s="86"/>
      <c r="B775" s="104" t="s">
        <v>113</v>
      </c>
      <c r="C775" s="102"/>
      <c r="D775" s="84"/>
      <c r="E775" s="79" t="s">
        <v>505</v>
      </c>
      <c r="F775" s="80">
        <v>1</v>
      </c>
      <c r="G775" s="154"/>
      <c r="H775" s="61">
        <f>G775*1.2</f>
        <v>0</v>
      </c>
      <c r="I775" s="60">
        <f>F775*G775</f>
        <v>0</v>
      </c>
      <c r="J775" s="61">
        <f>I775*1.2</f>
        <v>0</v>
      </c>
      <c r="L775" s="101"/>
      <c r="M775" s="101"/>
    </row>
    <row r="776" spans="1:18" s="38" customFormat="1" ht="12.75" customHeight="1" x14ac:dyDescent="0.2">
      <c r="A776" s="86"/>
      <c r="B776" s="104"/>
      <c r="C776" s="102"/>
      <c r="D776" s="84"/>
      <c r="E776" s="79"/>
      <c r="F776" s="80"/>
      <c r="G776" s="156"/>
      <c r="H776" s="111"/>
      <c r="I776" s="109">
        <f>SUM(I765:I775)</f>
        <v>0</v>
      </c>
      <c r="J776" s="109">
        <f>SUM(J765:J775)</f>
        <v>0</v>
      </c>
      <c r="L776" s="101"/>
      <c r="M776" s="101"/>
    </row>
    <row r="777" spans="1:18" s="10" customFormat="1" ht="10.5" customHeight="1" x14ac:dyDescent="0.2">
      <c r="A777" s="25"/>
      <c r="B777" s="104"/>
      <c r="C777" s="102"/>
      <c r="D777" s="84"/>
      <c r="E777" s="79"/>
      <c r="F777" s="80"/>
      <c r="G777" s="154"/>
      <c r="H777" s="98"/>
      <c r="I777" s="99"/>
      <c r="J777" s="98"/>
      <c r="K777" s="79"/>
      <c r="L777" s="79"/>
      <c r="M777" s="79"/>
      <c r="N777" s="81"/>
      <c r="O777" s="82"/>
      <c r="R777" s="79"/>
    </row>
    <row r="778" spans="1:18" s="38" customFormat="1" ht="29.25" customHeight="1" x14ac:dyDescent="0.2">
      <c r="A778" s="86" t="s">
        <v>362</v>
      </c>
      <c r="B778" s="76" t="s">
        <v>363</v>
      </c>
      <c r="C778" s="76"/>
      <c r="D778" s="76"/>
      <c r="E778" s="76"/>
      <c r="F778" s="76"/>
      <c r="G778" s="154"/>
      <c r="H778" s="61"/>
      <c r="I778" s="60"/>
      <c r="J778" s="61"/>
      <c r="L778" s="101"/>
      <c r="M778" s="101"/>
    </row>
    <row r="779" spans="1:18" s="38" customFormat="1" ht="40.5" customHeight="1" x14ac:dyDescent="0.2">
      <c r="A779" s="27"/>
      <c r="B779" s="55" t="s">
        <v>351</v>
      </c>
      <c r="E779" s="102" t="s">
        <v>96</v>
      </c>
      <c r="F779" s="84" t="s">
        <v>29</v>
      </c>
      <c r="G779" s="156"/>
      <c r="H779" s="61">
        <f t="shared" ref="H779:H786" si="156">G779*1.2</f>
        <v>0</v>
      </c>
      <c r="I779" s="60">
        <f t="shared" ref="I779:I786" si="157">F779*G779</f>
        <v>0</v>
      </c>
      <c r="J779" s="61">
        <f t="shared" ref="J779:J786" si="158">I779*1.2</f>
        <v>0</v>
      </c>
      <c r="K779" s="85"/>
    </row>
    <row r="780" spans="1:18" s="38" customFormat="1" ht="24.75" customHeight="1" x14ac:dyDescent="0.2">
      <c r="A780" s="27"/>
      <c r="B780" s="103" t="s">
        <v>118</v>
      </c>
      <c r="E780" s="102"/>
      <c r="F780" s="84"/>
      <c r="G780" s="154"/>
      <c r="H780" s="61"/>
      <c r="I780" s="60"/>
      <c r="J780" s="61"/>
    </row>
    <row r="781" spans="1:18" s="38" customFormat="1" ht="12.75" customHeight="1" x14ac:dyDescent="0.2">
      <c r="A781" s="27"/>
      <c r="B781" s="110" t="s">
        <v>364</v>
      </c>
      <c r="E781" s="102" t="s">
        <v>96</v>
      </c>
      <c r="F781" s="84" t="s">
        <v>30</v>
      </c>
      <c r="G781" s="156"/>
      <c r="H781" s="61">
        <f t="shared" si="156"/>
        <v>0</v>
      </c>
      <c r="I781" s="60">
        <f t="shared" si="157"/>
        <v>0</v>
      </c>
      <c r="J781" s="61">
        <f t="shared" si="158"/>
        <v>0</v>
      </c>
    </row>
    <row r="782" spans="1:18" s="38" customFormat="1" ht="12.75" customHeight="1" x14ac:dyDescent="0.2">
      <c r="A782" s="27"/>
      <c r="B782" s="110" t="s">
        <v>361</v>
      </c>
      <c r="E782" s="102" t="s">
        <v>96</v>
      </c>
      <c r="F782" s="84" t="s">
        <v>33</v>
      </c>
      <c r="G782" s="156"/>
      <c r="H782" s="61">
        <f t="shared" si="156"/>
        <v>0</v>
      </c>
      <c r="I782" s="60">
        <f t="shared" si="157"/>
        <v>0</v>
      </c>
      <c r="J782" s="61">
        <f t="shared" si="158"/>
        <v>0</v>
      </c>
    </row>
    <row r="783" spans="1:18" s="38" customFormat="1" ht="12.75" customHeight="1" x14ac:dyDescent="0.2">
      <c r="A783" s="27"/>
      <c r="B783" s="110" t="s">
        <v>219</v>
      </c>
      <c r="E783" s="102" t="s">
        <v>96</v>
      </c>
      <c r="F783" s="84" t="s">
        <v>29</v>
      </c>
      <c r="G783" s="156"/>
      <c r="H783" s="61">
        <f t="shared" si="156"/>
        <v>0</v>
      </c>
      <c r="I783" s="60">
        <f t="shared" si="157"/>
        <v>0</v>
      </c>
      <c r="J783" s="61">
        <f t="shared" si="158"/>
        <v>0</v>
      </c>
    </row>
    <row r="784" spans="1:18" s="38" customFormat="1" ht="12.75" customHeight="1" x14ac:dyDescent="0.2">
      <c r="A784" s="27"/>
      <c r="B784" s="110" t="s">
        <v>223</v>
      </c>
      <c r="E784" s="102" t="s">
        <v>96</v>
      </c>
      <c r="F784" s="84" t="s">
        <v>29</v>
      </c>
      <c r="G784" s="156"/>
      <c r="H784" s="61">
        <f t="shared" si="156"/>
        <v>0</v>
      </c>
      <c r="I784" s="60">
        <f t="shared" si="157"/>
        <v>0</v>
      </c>
      <c r="J784" s="61">
        <f t="shared" si="158"/>
        <v>0</v>
      </c>
    </row>
    <row r="785" spans="1:18" s="38" customFormat="1" ht="12.75" customHeight="1" x14ac:dyDescent="0.2">
      <c r="A785" s="86"/>
      <c r="B785" s="104" t="s">
        <v>112</v>
      </c>
      <c r="E785" s="102" t="s">
        <v>96</v>
      </c>
      <c r="F785" s="84" t="s">
        <v>30</v>
      </c>
      <c r="G785" s="156"/>
      <c r="H785" s="61">
        <f t="shared" si="156"/>
        <v>0</v>
      </c>
      <c r="I785" s="60">
        <f t="shared" si="157"/>
        <v>0</v>
      </c>
      <c r="J785" s="61">
        <f t="shared" si="158"/>
        <v>0</v>
      </c>
      <c r="L785" s="101"/>
      <c r="M785" s="101"/>
    </row>
    <row r="786" spans="1:18" s="38" customFormat="1" ht="12.75" customHeight="1" x14ac:dyDescent="0.2">
      <c r="A786" s="86"/>
      <c r="B786" s="104" t="s">
        <v>113</v>
      </c>
      <c r="C786" s="102"/>
      <c r="D786" s="84"/>
      <c r="E786" s="79" t="s">
        <v>505</v>
      </c>
      <c r="F786" s="80">
        <v>1</v>
      </c>
      <c r="G786" s="154"/>
      <c r="H786" s="61">
        <f t="shared" si="156"/>
        <v>0</v>
      </c>
      <c r="I786" s="60">
        <f t="shared" si="157"/>
        <v>0</v>
      </c>
      <c r="J786" s="61">
        <f t="shared" si="158"/>
        <v>0</v>
      </c>
      <c r="L786" s="101"/>
      <c r="M786" s="101"/>
    </row>
    <row r="787" spans="1:18" s="38" customFormat="1" ht="12.75" customHeight="1" x14ac:dyDescent="0.2">
      <c r="A787" s="86"/>
      <c r="B787" s="104"/>
      <c r="C787" s="102"/>
      <c r="D787" s="84"/>
      <c r="E787" s="79"/>
      <c r="F787" s="80"/>
      <c r="G787" s="156"/>
      <c r="H787" s="111"/>
      <c r="I787" s="109">
        <f>SUM(I779:I786)</f>
        <v>0</v>
      </c>
      <c r="J787" s="109">
        <f>SUM(J779:J786)</f>
        <v>0</v>
      </c>
      <c r="L787" s="101"/>
      <c r="M787" s="101"/>
    </row>
    <row r="788" spans="1:18" s="10" customFormat="1" ht="9.75" customHeight="1" x14ac:dyDescent="0.2">
      <c r="A788" s="25"/>
      <c r="B788" s="104"/>
      <c r="C788" s="102"/>
      <c r="D788" s="84"/>
      <c r="E788" s="79"/>
      <c r="F788" s="80"/>
      <c r="G788" s="154"/>
      <c r="H788" s="98"/>
      <c r="I788" s="99"/>
      <c r="J788" s="98"/>
      <c r="K788" s="79"/>
      <c r="L788" s="79"/>
      <c r="M788" s="79"/>
      <c r="N788" s="81"/>
      <c r="O788" s="82"/>
      <c r="R788" s="79"/>
    </row>
    <row r="789" spans="1:18" s="38" customFormat="1" ht="29.25" customHeight="1" x14ac:dyDescent="0.2">
      <c r="A789" s="86" t="s">
        <v>365</v>
      </c>
      <c r="B789" s="76" t="s">
        <v>366</v>
      </c>
      <c r="C789" s="76"/>
      <c r="D789" s="76"/>
      <c r="E789" s="76"/>
      <c r="F789" s="76"/>
      <c r="G789" s="154"/>
      <c r="H789" s="61"/>
      <c r="I789" s="60"/>
      <c r="J789" s="61"/>
      <c r="L789" s="101"/>
      <c r="M789" s="101"/>
    </row>
    <row r="790" spans="1:18" s="38" customFormat="1" ht="40.5" customHeight="1" x14ac:dyDescent="0.2">
      <c r="A790" s="27"/>
      <c r="B790" s="55" t="s">
        <v>347</v>
      </c>
      <c r="E790" s="102" t="s">
        <v>96</v>
      </c>
      <c r="F790" s="84" t="s">
        <v>29</v>
      </c>
      <c r="G790" s="156"/>
      <c r="H790" s="61">
        <f>G790*1.2</f>
        <v>0</v>
      </c>
      <c r="I790" s="60">
        <f>F790*G790</f>
        <v>0</v>
      </c>
      <c r="J790" s="61">
        <f>I790*1.2</f>
        <v>0</v>
      </c>
      <c r="K790" s="85"/>
    </row>
    <row r="791" spans="1:18" s="38" customFormat="1" ht="28.5" customHeight="1" x14ac:dyDescent="0.2">
      <c r="A791" s="27"/>
      <c r="B791" s="103" t="s">
        <v>368</v>
      </c>
      <c r="E791" s="102" t="s">
        <v>96</v>
      </c>
      <c r="F791" s="84" t="s">
        <v>29</v>
      </c>
      <c r="G791" s="156"/>
      <c r="H791" s="61">
        <f>G791*1.2</f>
        <v>0</v>
      </c>
      <c r="I791" s="60">
        <f>F791*G791</f>
        <v>0</v>
      </c>
      <c r="J791" s="61">
        <f>I791*1.2</f>
        <v>0</v>
      </c>
    </row>
    <row r="792" spans="1:18" s="38" customFormat="1" ht="24.75" customHeight="1" x14ac:dyDescent="0.2">
      <c r="A792" s="27"/>
      <c r="B792" s="103" t="s">
        <v>118</v>
      </c>
      <c r="E792" s="102"/>
      <c r="F792" s="84"/>
      <c r="G792" s="154"/>
      <c r="H792" s="98"/>
      <c r="I792" s="99"/>
      <c r="J792" s="98"/>
    </row>
    <row r="793" spans="1:18" s="38" customFormat="1" ht="12.75" customHeight="1" x14ac:dyDescent="0.2">
      <c r="A793" s="27"/>
      <c r="B793" s="110" t="s">
        <v>352</v>
      </c>
      <c r="E793" s="102" t="s">
        <v>96</v>
      </c>
      <c r="F793" s="84" t="s">
        <v>367</v>
      </c>
      <c r="G793" s="156"/>
      <c r="H793" s="61">
        <f>G793*1.2</f>
        <v>0</v>
      </c>
      <c r="I793" s="60">
        <f>F793*G793</f>
        <v>0</v>
      </c>
      <c r="J793" s="61">
        <f>I793*1.2</f>
        <v>0</v>
      </c>
    </row>
    <row r="794" spans="1:18" s="38" customFormat="1" ht="12.75" customHeight="1" x14ac:dyDescent="0.2">
      <c r="A794" s="86"/>
      <c r="B794" s="104" t="s">
        <v>113</v>
      </c>
      <c r="C794" s="102"/>
      <c r="D794" s="84"/>
      <c r="E794" s="79" t="s">
        <v>505</v>
      </c>
      <c r="F794" s="80">
        <v>1</v>
      </c>
      <c r="G794" s="154"/>
      <c r="H794" s="61">
        <f>G794*1.2</f>
        <v>0</v>
      </c>
      <c r="I794" s="60">
        <f>F794*G794</f>
        <v>0</v>
      </c>
      <c r="J794" s="61">
        <f>I794*1.2</f>
        <v>0</v>
      </c>
      <c r="L794" s="101"/>
      <c r="M794" s="101"/>
    </row>
    <row r="795" spans="1:18" s="38" customFormat="1" ht="12.75" customHeight="1" x14ac:dyDescent="0.2">
      <c r="A795" s="86"/>
      <c r="B795" s="104"/>
      <c r="C795" s="102"/>
      <c r="D795" s="84"/>
      <c r="E795" s="79"/>
      <c r="F795" s="80"/>
      <c r="G795" s="156"/>
      <c r="H795" s="111"/>
      <c r="I795" s="109">
        <f>SUM(I787:I794)</f>
        <v>0</v>
      </c>
      <c r="J795" s="109">
        <f>SUM(J787:J794)</f>
        <v>0</v>
      </c>
      <c r="L795" s="101"/>
      <c r="M795" s="101"/>
    </row>
    <row r="796" spans="1:18" s="38" customFormat="1" ht="12.75" customHeight="1" x14ac:dyDescent="0.2">
      <c r="A796" s="86"/>
      <c r="B796" s="104"/>
      <c r="C796" s="102"/>
      <c r="D796" s="84"/>
      <c r="E796" s="79"/>
      <c r="F796" s="80"/>
      <c r="G796" s="154"/>
      <c r="H796" s="98"/>
      <c r="I796" s="99"/>
      <c r="J796" s="98"/>
      <c r="L796" s="101"/>
      <c r="M796" s="101"/>
    </row>
    <row r="797" spans="1:18" s="38" customFormat="1" ht="12.75" customHeight="1" x14ac:dyDescent="0.2">
      <c r="A797" s="86"/>
      <c r="B797" s="104"/>
      <c r="C797" s="102"/>
      <c r="D797" s="84"/>
      <c r="E797" s="79"/>
      <c r="F797" s="80"/>
      <c r="G797" s="154"/>
      <c r="H797" s="98"/>
      <c r="I797" s="99"/>
      <c r="J797" s="98"/>
      <c r="L797" s="101"/>
      <c r="M797" s="101"/>
    </row>
    <row r="798" spans="1:18" s="54" customFormat="1" ht="14.25" customHeight="1" x14ac:dyDescent="0.25">
      <c r="A798" s="31"/>
      <c r="B798" s="70"/>
      <c r="C798" s="70"/>
      <c r="D798" s="70"/>
      <c r="E798" s="28"/>
      <c r="F798" s="58"/>
      <c r="G798" s="148"/>
      <c r="H798" s="61"/>
      <c r="I798" s="60"/>
      <c r="J798" s="61"/>
    </row>
    <row r="799" spans="1:18" s="54" customFormat="1" x14ac:dyDescent="0.25">
      <c r="A799" s="45"/>
      <c r="B799" s="71" t="str">
        <f>B60</f>
        <v xml:space="preserve">NAPOJNI KABLOVI I RAZVODNI ORMANI </v>
      </c>
      <c r="C799" s="71"/>
      <c r="D799" s="71"/>
      <c r="E799" s="71"/>
      <c r="F799" s="71"/>
      <c r="G799" s="71"/>
      <c r="H799" s="72"/>
      <c r="I799" s="73">
        <f>SUM(I98+I114+I125+I141+I159+I173+I187+I201+I213+I225+I239+I253+I267+I281+I295+I309+I323+I337+I351+I365+I379+I393+I407+I421+I435+I449+I463+I477+I491+I505+I519+I533+I547+I561+I575+I589+I603+I617+I631+I645+I659+I673+I687+I701+I715+I729+I740+I751+I762+I776+I787+I795)</f>
        <v>0</v>
      </c>
      <c r="J799" s="74">
        <f>SUM(J98+J114+J125+J141+J159+J173+J187+J201+J213+J225+J239+J253+J267+J281+J295+J309+J323+J337+J351+J365+J379+J393+J407+J421+J435+J449+J463+J477+J491+J505+J519+J533+J547+J561+J575+J589+J603+J617+J631+J645+J659+J673+J687+J701+J715+J729+J740+J751+J762+J776+J787+J795)</f>
        <v>0</v>
      </c>
    </row>
    <row r="800" spans="1:18" s="54" customFormat="1" ht="11.25" customHeight="1" x14ac:dyDescent="0.25">
      <c r="A800" s="31"/>
      <c r="B800" s="70"/>
      <c r="C800" s="70"/>
      <c r="D800" s="70"/>
      <c r="E800" s="28"/>
      <c r="F800" s="58"/>
      <c r="G800" s="148"/>
      <c r="H800" s="61"/>
      <c r="I800" s="60"/>
      <c r="J800" s="61"/>
    </row>
    <row r="801" spans="1:11" s="116" customFormat="1" ht="9.75" customHeight="1" x14ac:dyDescent="0.2">
      <c r="A801" s="112"/>
      <c r="B801" s="70"/>
      <c r="C801" s="70"/>
      <c r="D801" s="70"/>
      <c r="E801" s="113"/>
      <c r="F801" s="114"/>
      <c r="G801" s="154"/>
      <c r="H801" s="98"/>
      <c r="I801" s="99"/>
      <c r="J801" s="98"/>
      <c r="K801" s="115"/>
    </row>
    <row r="802" spans="1:11" s="116" customFormat="1" ht="11.25" customHeight="1" x14ac:dyDescent="0.2">
      <c r="A802" s="112"/>
      <c r="B802" s="70"/>
      <c r="C802" s="70"/>
      <c r="D802" s="70"/>
      <c r="E802" s="113"/>
      <c r="F802" s="114"/>
      <c r="G802" s="154"/>
      <c r="H802" s="98"/>
      <c r="I802" s="99"/>
      <c r="J802" s="98"/>
      <c r="K802" s="115"/>
    </row>
    <row r="803" spans="1:11" s="116" customFormat="1" ht="9.75" customHeight="1" x14ac:dyDescent="0.2">
      <c r="A803" s="112"/>
      <c r="B803" s="70"/>
      <c r="C803" s="70"/>
      <c r="D803" s="70"/>
      <c r="E803" s="113"/>
      <c r="F803" s="114"/>
      <c r="G803" s="154"/>
      <c r="H803" s="98"/>
      <c r="I803" s="99"/>
      <c r="J803" s="98"/>
      <c r="K803" s="115"/>
    </row>
    <row r="804" spans="1:11" s="116" customFormat="1" ht="11.25" customHeight="1" x14ac:dyDescent="0.2">
      <c r="A804" s="112"/>
      <c r="B804" s="70"/>
      <c r="C804" s="70"/>
      <c r="D804" s="70"/>
      <c r="E804" s="113"/>
      <c r="F804" s="114"/>
      <c r="G804" s="154"/>
      <c r="H804" s="98"/>
      <c r="I804" s="99"/>
      <c r="J804" s="98"/>
      <c r="K804" s="115"/>
    </row>
    <row r="805" spans="1:11" s="116" customFormat="1" ht="10.5" customHeight="1" x14ac:dyDescent="0.2">
      <c r="A805" s="112"/>
      <c r="B805" s="70"/>
      <c r="C805" s="70"/>
      <c r="D805" s="70"/>
      <c r="E805" s="113"/>
      <c r="F805" s="114"/>
      <c r="G805" s="154"/>
      <c r="H805" s="98"/>
      <c r="I805" s="99"/>
      <c r="J805" s="98"/>
      <c r="K805" s="115"/>
    </row>
    <row r="806" spans="1:11" s="116" customFormat="1" ht="10.5" customHeight="1" x14ac:dyDescent="0.2">
      <c r="A806" s="112"/>
      <c r="B806" s="70"/>
      <c r="C806" s="70"/>
      <c r="D806" s="70"/>
      <c r="E806" s="113"/>
      <c r="F806" s="114"/>
      <c r="G806" s="154"/>
      <c r="H806" s="98"/>
      <c r="I806" s="99"/>
      <c r="J806" s="98"/>
      <c r="K806" s="115"/>
    </row>
    <row r="807" spans="1:11" s="116" customFormat="1" ht="10.5" customHeight="1" x14ac:dyDescent="0.2">
      <c r="A807" s="112"/>
      <c r="B807" s="70"/>
      <c r="C807" s="70"/>
      <c r="D807" s="70"/>
      <c r="E807" s="113"/>
      <c r="F807" s="114"/>
      <c r="G807" s="154"/>
      <c r="H807" s="98"/>
      <c r="I807" s="99"/>
      <c r="J807" s="98"/>
      <c r="K807" s="115"/>
    </row>
    <row r="808" spans="1:11" s="116" customFormat="1" ht="9.75" customHeight="1" x14ac:dyDescent="0.2">
      <c r="A808" s="112"/>
      <c r="B808" s="70"/>
      <c r="C808" s="70"/>
      <c r="D808" s="70"/>
      <c r="E808" s="113"/>
      <c r="F808" s="114"/>
      <c r="G808" s="154"/>
      <c r="H808" s="98"/>
      <c r="I808" s="99"/>
      <c r="J808" s="98"/>
      <c r="K808" s="115"/>
    </row>
    <row r="809" spans="1:11" s="116" customFormat="1" ht="21.75" customHeight="1" x14ac:dyDescent="0.2">
      <c r="A809" s="45" t="s">
        <v>63</v>
      </c>
      <c r="B809" s="46" t="s">
        <v>94</v>
      </c>
      <c r="C809" s="47"/>
      <c r="D809" s="48"/>
      <c r="E809" s="49"/>
      <c r="F809" s="50"/>
      <c r="G809" s="146"/>
      <c r="H809" s="51"/>
      <c r="I809" s="52"/>
      <c r="J809" s="53"/>
      <c r="K809" s="115"/>
    </row>
    <row r="810" spans="1:11" s="116" customFormat="1" ht="12.75" x14ac:dyDescent="0.2">
      <c r="A810" s="112"/>
      <c r="B810" s="70"/>
      <c r="C810" s="70"/>
      <c r="D810" s="70"/>
      <c r="E810" s="113"/>
      <c r="F810" s="114"/>
      <c r="G810" s="154"/>
      <c r="H810" s="98"/>
      <c r="I810" s="99"/>
      <c r="J810" s="98"/>
      <c r="K810" s="115"/>
    </row>
    <row r="811" spans="1:11" s="117" customFormat="1" ht="95.25" customHeight="1" x14ac:dyDescent="0.2">
      <c r="A811" s="86" t="s">
        <v>369</v>
      </c>
      <c r="B811" s="70" t="s">
        <v>370</v>
      </c>
      <c r="C811" s="70"/>
      <c r="D811" s="70"/>
      <c r="E811" s="113"/>
      <c r="F811" s="114"/>
      <c r="G811" s="157"/>
      <c r="H811" s="61"/>
      <c r="I811" s="60"/>
      <c r="J811" s="61"/>
    </row>
    <row r="812" spans="1:11" s="117" customFormat="1" ht="114.75" x14ac:dyDescent="0.2">
      <c r="A812" s="112" t="s">
        <v>371</v>
      </c>
      <c r="B812" s="70" t="s">
        <v>372</v>
      </c>
      <c r="C812" s="70"/>
      <c r="D812" s="70"/>
      <c r="E812" s="113" t="s">
        <v>96</v>
      </c>
      <c r="F812" s="114">
        <v>957</v>
      </c>
      <c r="G812" s="157"/>
      <c r="H812" s="61">
        <f t="shared" ref="H812:H879" si="159">G812*1.2</f>
        <v>0</v>
      </c>
      <c r="I812" s="60">
        <f>F812*G812</f>
        <v>0</v>
      </c>
      <c r="J812" s="61">
        <f t="shared" ref="J812:J879" si="160">I812*1.2</f>
        <v>0</v>
      </c>
    </row>
    <row r="813" spans="1:11" s="117" customFormat="1" ht="140.25" x14ac:dyDescent="0.2">
      <c r="A813" s="112" t="s">
        <v>373</v>
      </c>
      <c r="B813" s="70" t="s">
        <v>374</v>
      </c>
      <c r="C813" s="70"/>
      <c r="D813" s="70"/>
      <c r="E813" s="113" t="s">
        <v>96</v>
      </c>
      <c r="F813" s="114">
        <v>1463</v>
      </c>
      <c r="G813" s="157"/>
      <c r="H813" s="61">
        <f t="shared" si="159"/>
        <v>0</v>
      </c>
      <c r="I813" s="60">
        <f>F813*G813</f>
        <v>0</v>
      </c>
      <c r="J813" s="61">
        <f t="shared" si="160"/>
        <v>0</v>
      </c>
    </row>
    <row r="814" spans="1:11" s="117" customFormat="1" ht="140.25" x14ac:dyDescent="0.2">
      <c r="A814" s="112" t="s">
        <v>375</v>
      </c>
      <c r="B814" s="70" t="s">
        <v>376</v>
      </c>
      <c r="C814" s="70"/>
      <c r="D814" s="70"/>
      <c r="E814" s="113" t="s">
        <v>96</v>
      </c>
      <c r="F814" s="114">
        <v>32</v>
      </c>
      <c r="G814" s="157"/>
      <c r="H814" s="61">
        <f t="shared" si="159"/>
        <v>0</v>
      </c>
      <c r="I814" s="60">
        <f>F814*G814</f>
        <v>0</v>
      </c>
      <c r="J814" s="61">
        <f t="shared" si="160"/>
        <v>0</v>
      </c>
    </row>
    <row r="815" spans="1:11" s="117" customFormat="1" ht="114.75" x14ac:dyDescent="0.2">
      <c r="A815" s="112" t="s">
        <v>377</v>
      </c>
      <c r="B815" s="70" t="s">
        <v>378</v>
      </c>
      <c r="C815" s="70"/>
      <c r="D815" s="70"/>
      <c r="E815" s="113" t="s">
        <v>96</v>
      </c>
      <c r="F815" s="114">
        <v>655</v>
      </c>
      <c r="G815" s="157"/>
      <c r="H815" s="114">
        <f>G815*1.2</f>
        <v>0</v>
      </c>
      <c r="I815" s="118">
        <f t="shared" ref="I815:I828" si="161">F815*G815</f>
        <v>0</v>
      </c>
      <c r="J815" s="114">
        <f>+F815*H815</f>
        <v>0</v>
      </c>
    </row>
    <row r="816" spans="1:11" s="117" customFormat="1" ht="114.75" x14ac:dyDescent="0.2">
      <c r="A816" s="112" t="s">
        <v>379</v>
      </c>
      <c r="B816" s="70" t="s">
        <v>380</v>
      </c>
      <c r="C816" s="70"/>
      <c r="D816" s="70"/>
      <c r="E816" s="113" t="s">
        <v>96</v>
      </c>
      <c r="F816" s="114">
        <v>1790</v>
      </c>
      <c r="G816" s="157"/>
      <c r="H816" s="61">
        <f t="shared" si="159"/>
        <v>0</v>
      </c>
      <c r="I816" s="60">
        <f t="shared" si="161"/>
        <v>0</v>
      </c>
      <c r="J816" s="61">
        <f t="shared" si="160"/>
        <v>0</v>
      </c>
    </row>
    <row r="817" spans="1:10" s="117" customFormat="1" ht="114.75" x14ac:dyDescent="0.2">
      <c r="A817" s="112" t="s">
        <v>381</v>
      </c>
      <c r="B817" s="70" t="s">
        <v>382</v>
      </c>
      <c r="C817" s="70"/>
      <c r="D817" s="70"/>
      <c r="E817" s="113" t="s">
        <v>96</v>
      </c>
      <c r="F817" s="114">
        <v>239</v>
      </c>
      <c r="G817" s="157"/>
      <c r="H817" s="61">
        <f t="shared" si="159"/>
        <v>0</v>
      </c>
      <c r="I817" s="60">
        <f t="shared" si="161"/>
        <v>0</v>
      </c>
      <c r="J817" s="61">
        <f t="shared" si="160"/>
        <v>0</v>
      </c>
    </row>
    <row r="818" spans="1:10" s="117" customFormat="1" ht="114.75" x14ac:dyDescent="0.2">
      <c r="A818" s="112" t="s">
        <v>383</v>
      </c>
      <c r="B818" s="70" t="s">
        <v>384</v>
      </c>
      <c r="C818" s="70"/>
      <c r="D818" s="70"/>
      <c r="E818" s="113" t="s">
        <v>96</v>
      </c>
      <c r="F818" s="114">
        <v>3</v>
      </c>
      <c r="G818" s="157"/>
      <c r="H818" s="61">
        <f t="shared" si="159"/>
        <v>0</v>
      </c>
      <c r="I818" s="60">
        <f t="shared" si="161"/>
        <v>0</v>
      </c>
      <c r="J818" s="61">
        <f t="shared" si="160"/>
        <v>0</v>
      </c>
    </row>
    <row r="819" spans="1:10" s="117" customFormat="1" ht="140.25" x14ac:dyDescent="0.2">
      <c r="A819" s="112" t="s">
        <v>385</v>
      </c>
      <c r="B819" s="70" t="s">
        <v>386</v>
      </c>
      <c r="C819" s="70"/>
      <c r="D819" s="70"/>
      <c r="E819" s="113" t="s">
        <v>96</v>
      </c>
      <c r="F819" s="114">
        <v>25</v>
      </c>
      <c r="G819" s="157"/>
      <c r="H819" s="61">
        <f t="shared" si="159"/>
        <v>0</v>
      </c>
      <c r="I819" s="60">
        <f t="shared" si="161"/>
        <v>0</v>
      </c>
      <c r="J819" s="61">
        <f t="shared" si="160"/>
        <v>0</v>
      </c>
    </row>
    <row r="820" spans="1:10" s="117" customFormat="1" ht="140.25" x14ac:dyDescent="0.2">
      <c r="A820" s="112" t="s">
        <v>387</v>
      </c>
      <c r="B820" s="70" t="s">
        <v>388</v>
      </c>
      <c r="C820" s="70"/>
      <c r="D820" s="70"/>
      <c r="E820" s="113" t="s">
        <v>96</v>
      </c>
      <c r="F820" s="114">
        <v>24</v>
      </c>
      <c r="G820" s="157"/>
      <c r="H820" s="61">
        <f t="shared" si="159"/>
        <v>0</v>
      </c>
      <c r="I820" s="60">
        <f t="shared" si="161"/>
        <v>0</v>
      </c>
      <c r="J820" s="61">
        <f t="shared" si="160"/>
        <v>0</v>
      </c>
    </row>
    <row r="821" spans="1:10" s="117" customFormat="1" ht="140.25" x14ac:dyDescent="0.2">
      <c r="A821" s="112" t="s">
        <v>389</v>
      </c>
      <c r="B821" s="70" t="s">
        <v>390</v>
      </c>
      <c r="C821" s="70"/>
      <c r="D821" s="70"/>
      <c r="E821" s="113" t="s">
        <v>96</v>
      </c>
      <c r="F821" s="114">
        <v>20</v>
      </c>
      <c r="G821" s="157"/>
      <c r="H821" s="61">
        <f t="shared" si="159"/>
        <v>0</v>
      </c>
      <c r="I821" s="60">
        <f t="shared" si="161"/>
        <v>0</v>
      </c>
      <c r="J821" s="61">
        <f t="shared" si="160"/>
        <v>0</v>
      </c>
    </row>
    <row r="822" spans="1:10" s="117" customFormat="1" ht="153" x14ac:dyDescent="0.2">
      <c r="A822" s="112" t="s">
        <v>391</v>
      </c>
      <c r="B822" s="70" t="s">
        <v>392</v>
      </c>
      <c r="C822" s="70"/>
      <c r="D822" s="70"/>
      <c r="E822" s="113" t="s">
        <v>96</v>
      </c>
      <c r="F822" s="114">
        <v>4</v>
      </c>
      <c r="G822" s="157"/>
      <c r="H822" s="61">
        <f t="shared" si="159"/>
        <v>0</v>
      </c>
      <c r="I822" s="60">
        <f t="shared" si="161"/>
        <v>0</v>
      </c>
      <c r="J822" s="61">
        <f t="shared" si="160"/>
        <v>0</v>
      </c>
    </row>
    <row r="823" spans="1:10" s="117" customFormat="1" ht="153" x14ac:dyDescent="0.2">
      <c r="A823" s="112" t="s">
        <v>393</v>
      </c>
      <c r="B823" s="70" t="s">
        <v>394</v>
      </c>
      <c r="C823" s="70"/>
      <c r="D823" s="70"/>
      <c r="E823" s="113" t="s">
        <v>96</v>
      </c>
      <c r="F823" s="114">
        <v>4</v>
      </c>
      <c r="G823" s="157"/>
      <c r="H823" s="61">
        <f t="shared" si="159"/>
        <v>0</v>
      </c>
      <c r="I823" s="60">
        <f t="shared" si="161"/>
        <v>0</v>
      </c>
      <c r="J823" s="61">
        <f t="shared" si="160"/>
        <v>0</v>
      </c>
    </row>
    <row r="824" spans="1:10" s="117" customFormat="1" ht="153" x14ac:dyDescent="0.2">
      <c r="A824" s="112" t="s">
        <v>395</v>
      </c>
      <c r="B824" s="70" t="s">
        <v>396</v>
      </c>
      <c r="C824" s="70"/>
      <c r="D824" s="70"/>
      <c r="E824" s="113" t="s">
        <v>96</v>
      </c>
      <c r="F824" s="114">
        <v>4</v>
      </c>
      <c r="G824" s="157"/>
      <c r="H824" s="61">
        <f t="shared" si="159"/>
        <v>0</v>
      </c>
      <c r="I824" s="60">
        <f t="shared" si="161"/>
        <v>0</v>
      </c>
      <c r="J824" s="61">
        <f t="shared" si="160"/>
        <v>0</v>
      </c>
    </row>
    <row r="825" spans="1:10" s="117" customFormat="1" ht="114.75" x14ac:dyDescent="0.2">
      <c r="A825" s="112" t="s">
        <v>397</v>
      </c>
      <c r="B825" s="70" t="s">
        <v>398</v>
      </c>
      <c r="C825" s="70"/>
      <c r="D825" s="70"/>
      <c r="E825" s="113" t="s">
        <v>96</v>
      </c>
      <c r="F825" s="114">
        <v>64</v>
      </c>
      <c r="G825" s="157"/>
      <c r="H825" s="61">
        <f t="shared" si="159"/>
        <v>0</v>
      </c>
      <c r="I825" s="60">
        <f t="shared" si="161"/>
        <v>0</v>
      </c>
      <c r="J825" s="61">
        <f t="shared" si="160"/>
        <v>0</v>
      </c>
    </row>
    <row r="826" spans="1:10" s="117" customFormat="1" ht="102" x14ac:dyDescent="0.2">
      <c r="A826" s="112" t="s">
        <v>399</v>
      </c>
      <c r="B826" s="70" t="s">
        <v>400</v>
      </c>
      <c r="C826" s="70"/>
      <c r="D826" s="70"/>
      <c r="E826" s="113" t="s">
        <v>96</v>
      </c>
      <c r="F826" s="114">
        <v>14</v>
      </c>
      <c r="G826" s="157"/>
      <c r="H826" s="61">
        <f t="shared" si="159"/>
        <v>0</v>
      </c>
      <c r="I826" s="60">
        <f t="shared" si="161"/>
        <v>0</v>
      </c>
      <c r="J826" s="61">
        <f t="shared" si="160"/>
        <v>0</v>
      </c>
    </row>
    <row r="827" spans="1:10" s="117" customFormat="1" ht="102" x14ac:dyDescent="0.2">
      <c r="A827" s="112" t="s">
        <v>401</v>
      </c>
      <c r="B827" s="70" t="s">
        <v>402</v>
      </c>
      <c r="C827" s="70"/>
      <c r="D827" s="70"/>
      <c r="E827" s="113" t="s">
        <v>96</v>
      </c>
      <c r="F827" s="114">
        <v>30</v>
      </c>
      <c r="G827" s="157"/>
      <c r="H827" s="61">
        <f t="shared" si="159"/>
        <v>0</v>
      </c>
      <c r="I827" s="60">
        <f t="shared" si="161"/>
        <v>0</v>
      </c>
      <c r="J827" s="61">
        <f t="shared" si="160"/>
        <v>0</v>
      </c>
    </row>
    <row r="828" spans="1:10" s="117" customFormat="1" ht="153" x14ac:dyDescent="0.2">
      <c r="A828" s="112" t="s">
        <v>403</v>
      </c>
      <c r="B828" s="70" t="s">
        <v>404</v>
      </c>
      <c r="C828" s="70"/>
      <c r="D828" s="70"/>
      <c r="E828" s="113" t="s">
        <v>96</v>
      </c>
      <c r="F828" s="114">
        <v>276</v>
      </c>
      <c r="G828" s="157"/>
      <c r="H828" s="61">
        <f t="shared" si="159"/>
        <v>0</v>
      </c>
      <c r="I828" s="60">
        <f t="shared" si="161"/>
        <v>0</v>
      </c>
      <c r="J828" s="61">
        <f t="shared" si="160"/>
        <v>0</v>
      </c>
    </row>
    <row r="829" spans="1:10" s="117" customFormat="1" ht="76.5" x14ac:dyDescent="0.2">
      <c r="A829" s="112" t="s">
        <v>405</v>
      </c>
      <c r="B829" s="70" t="s">
        <v>406</v>
      </c>
      <c r="C829" s="70"/>
      <c r="D829" s="70"/>
      <c r="E829" s="113" t="s">
        <v>96</v>
      </c>
      <c r="F829" s="114">
        <v>113</v>
      </c>
      <c r="G829" s="157"/>
      <c r="H829" s="61">
        <f t="shared" si="159"/>
        <v>0</v>
      </c>
      <c r="I829" s="60">
        <f t="shared" ref="I829:I839" si="162">F829*G829</f>
        <v>0</v>
      </c>
      <c r="J829" s="61">
        <f t="shared" si="160"/>
        <v>0</v>
      </c>
    </row>
    <row r="830" spans="1:10" s="117" customFormat="1" ht="140.25" x14ac:dyDescent="0.2">
      <c r="A830" s="112" t="s">
        <v>407</v>
      </c>
      <c r="B830" s="70" t="s">
        <v>408</v>
      </c>
      <c r="C830" s="70"/>
      <c r="D830" s="70"/>
      <c r="E830" s="113" t="s">
        <v>96</v>
      </c>
      <c r="F830" s="114">
        <v>40</v>
      </c>
      <c r="G830" s="157"/>
      <c r="H830" s="61">
        <f t="shared" si="159"/>
        <v>0</v>
      </c>
      <c r="I830" s="60">
        <f t="shared" si="162"/>
        <v>0</v>
      </c>
      <c r="J830" s="61">
        <f t="shared" si="160"/>
        <v>0</v>
      </c>
    </row>
    <row r="831" spans="1:10" s="117" customFormat="1" ht="140.25" x14ac:dyDescent="0.2">
      <c r="A831" s="112" t="s">
        <v>409</v>
      </c>
      <c r="B831" s="70" t="s">
        <v>410</v>
      </c>
      <c r="C831" s="70"/>
      <c r="D831" s="70"/>
      <c r="E831" s="113" t="s">
        <v>96</v>
      </c>
      <c r="F831" s="114">
        <v>3</v>
      </c>
      <c r="G831" s="157"/>
      <c r="H831" s="61">
        <f t="shared" si="159"/>
        <v>0</v>
      </c>
      <c r="I831" s="60">
        <f t="shared" si="162"/>
        <v>0</v>
      </c>
      <c r="J831" s="61">
        <f t="shared" si="160"/>
        <v>0</v>
      </c>
    </row>
    <row r="832" spans="1:10" s="117" customFormat="1" ht="114.75" x14ac:dyDescent="0.2">
      <c r="A832" s="112" t="s">
        <v>411</v>
      </c>
      <c r="B832" s="70" t="s">
        <v>412</v>
      </c>
      <c r="C832" s="70"/>
      <c r="D832" s="70"/>
      <c r="E832" s="113" t="s">
        <v>96</v>
      </c>
      <c r="F832" s="114">
        <v>70</v>
      </c>
      <c r="G832" s="157"/>
      <c r="H832" s="61">
        <f t="shared" si="159"/>
        <v>0</v>
      </c>
      <c r="I832" s="60">
        <f t="shared" si="162"/>
        <v>0</v>
      </c>
      <c r="J832" s="61">
        <f t="shared" si="160"/>
        <v>0</v>
      </c>
    </row>
    <row r="833" spans="1:10" s="117" customFormat="1" ht="114.75" x14ac:dyDescent="0.2">
      <c r="A833" s="112" t="s">
        <v>413</v>
      </c>
      <c r="B833" s="70" t="s">
        <v>414</v>
      </c>
      <c r="C833" s="70"/>
      <c r="D833" s="70"/>
      <c r="E833" s="113" t="s">
        <v>96</v>
      </c>
      <c r="F833" s="114">
        <v>360</v>
      </c>
      <c r="G833" s="157"/>
      <c r="H833" s="61">
        <f t="shared" si="159"/>
        <v>0</v>
      </c>
      <c r="I833" s="60">
        <f t="shared" si="162"/>
        <v>0</v>
      </c>
      <c r="J833" s="61">
        <f t="shared" si="160"/>
        <v>0</v>
      </c>
    </row>
    <row r="834" spans="1:10" s="117" customFormat="1" ht="114.75" x14ac:dyDescent="0.2">
      <c r="A834" s="112" t="s">
        <v>415</v>
      </c>
      <c r="B834" s="70" t="s">
        <v>416</v>
      </c>
      <c r="C834" s="70"/>
      <c r="D834" s="70"/>
      <c r="E834" s="113" t="s">
        <v>96</v>
      </c>
      <c r="F834" s="114">
        <v>265</v>
      </c>
      <c r="G834" s="157"/>
      <c r="H834" s="61">
        <f t="shared" si="159"/>
        <v>0</v>
      </c>
      <c r="I834" s="60">
        <f t="shared" si="162"/>
        <v>0</v>
      </c>
      <c r="J834" s="61">
        <f t="shared" si="160"/>
        <v>0</v>
      </c>
    </row>
    <row r="835" spans="1:10" s="117" customFormat="1" ht="102" x14ac:dyDescent="0.2">
      <c r="A835" s="112" t="s">
        <v>417</v>
      </c>
      <c r="B835" s="70" t="s">
        <v>418</v>
      </c>
      <c r="C835" s="70"/>
      <c r="D835" s="70"/>
      <c r="E835" s="113" t="s">
        <v>96</v>
      </c>
      <c r="F835" s="114">
        <v>103</v>
      </c>
      <c r="G835" s="157"/>
      <c r="H835" s="61">
        <f t="shared" si="159"/>
        <v>0</v>
      </c>
      <c r="I835" s="60">
        <f t="shared" si="162"/>
        <v>0</v>
      </c>
      <c r="J835" s="61">
        <f t="shared" si="160"/>
        <v>0</v>
      </c>
    </row>
    <row r="836" spans="1:10" s="117" customFormat="1" ht="63.75" x14ac:dyDescent="0.2">
      <c r="A836" s="112"/>
      <c r="B836" s="70" t="s">
        <v>419</v>
      </c>
      <c r="C836" s="70"/>
      <c r="D836" s="70"/>
      <c r="E836" s="113" t="s">
        <v>96</v>
      </c>
      <c r="F836" s="114">
        <v>320</v>
      </c>
      <c r="G836" s="157"/>
      <c r="H836" s="61">
        <f t="shared" si="159"/>
        <v>0</v>
      </c>
      <c r="I836" s="60">
        <f t="shared" si="162"/>
        <v>0</v>
      </c>
      <c r="J836" s="61">
        <f t="shared" si="160"/>
        <v>0</v>
      </c>
    </row>
    <row r="837" spans="1:10" s="117" customFormat="1" ht="25.5" x14ac:dyDescent="0.2">
      <c r="A837" s="112"/>
      <c r="B837" s="70" t="s">
        <v>420</v>
      </c>
      <c r="C837" s="70"/>
      <c r="D837" s="70"/>
      <c r="E837" s="113" t="s">
        <v>96</v>
      </c>
      <c r="F837" s="114">
        <v>7</v>
      </c>
      <c r="G837" s="157"/>
      <c r="H837" s="61">
        <f t="shared" si="159"/>
        <v>0</v>
      </c>
      <c r="I837" s="60">
        <f t="shared" si="162"/>
        <v>0</v>
      </c>
      <c r="J837" s="61">
        <f t="shared" si="160"/>
        <v>0</v>
      </c>
    </row>
    <row r="838" spans="1:10" s="117" customFormat="1" ht="25.5" x14ac:dyDescent="0.2">
      <c r="A838" s="112"/>
      <c r="B838" s="70" t="s">
        <v>421</v>
      </c>
      <c r="C838" s="70"/>
      <c r="D838" s="70"/>
      <c r="E838" s="113" t="s">
        <v>96</v>
      </c>
      <c r="F838" s="114">
        <v>156</v>
      </c>
      <c r="G838" s="157"/>
      <c r="H838" s="61">
        <f t="shared" si="159"/>
        <v>0</v>
      </c>
      <c r="I838" s="60">
        <f t="shared" si="162"/>
        <v>0</v>
      </c>
      <c r="J838" s="61">
        <f t="shared" si="160"/>
        <v>0</v>
      </c>
    </row>
    <row r="839" spans="1:10" s="117" customFormat="1" ht="25.5" x14ac:dyDescent="0.2">
      <c r="A839" s="112"/>
      <c r="B839" s="70" t="s">
        <v>422</v>
      </c>
      <c r="C839" s="70"/>
      <c r="D839" s="70"/>
      <c r="E839" s="113" t="s">
        <v>96</v>
      </c>
      <c r="F839" s="114">
        <v>56</v>
      </c>
      <c r="G839" s="157"/>
      <c r="H839" s="61">
        <f t="shared" si="159"/>
        <v>0</v>
      </c>
      <c r="I839" s="60">
        <f t="shared" si="162"/>
        <v>0</v>
      </c>
      <c r="J839" s="61">
        <f t="shared" si="160"/>
        <v>0</v>
      </c>
    </row>
    <row r="840" spans="1:10" s="117" customFormat="1" ht="12.75" x14ac:dyDescent="0.2">
      <c r="A840" s="112"/>
      <c r="B840" s="70"/>
      <c r="C840" s="70"/>
      <c r="D840" s="70"/>
      <c r="E840" s="113"/>
      <c r="F840" s="114"/>
      <c r="G840" s="157"/>
      <c r="H840" s="114"/>
      <c r="I840" s="118"/>
      <c r="J840" s="114"/>
    </row>
    <row r="841" spans="1:10" s="117" customFormat="1" ht="165.75" x14ac:dyDescent="0.2">
      <c r="A841" s="86" t="s">
        <v>423</v>
      </c>
      <c r="B841" s="70" t="s">
        <v>424</v>
      </c>
      <c r="C841" s="70"/>
      <c r="D841" s="70"/>
      <c r="E841" s="113" t="s">
        <v>96</v>
      </c>
      <c r="F841" s="114">
        <v>6</v>
      </c>
      <c r="G841" s="157"/>
      <c r="H841" s="61">
        <f t="shared" si="159"/>
        <v>0</v>
      </c>
      <c r="I841" s="60">
        <f>F841*G841</f>
        <v>0</v>
      </c>
      <c r="J841" s="61">
        <f t="shared" si="160"/>
        <v>0</v>
      </c>
    </row>
    <row r="842" spans="1:10" s="117" customFormat="1" ht="12.75" x14ac:dyDescent="0.2">
      <c r="A842" s="119"/>
      <c r="B842" s="70"/>
      <c r="C842" s="70"/>
      <c r="D842" s="70"/>
      <c r="E842" s="113"/>
      <c r="F842" s="114"/>
      <c r="G842" s="157"/>
      <c r="H842" s="114"/>
      <c r="I842" s="118"/>
      <c r="J842" s="114"/>
    </row>
    <row r="843" spans="1:10" s="117" customFormat="1" ht="51" x14ac:dyDescent="0.2">
      <c r="A843" s="86" t="s">
        <v>425</v>
      </c>
      <c r="B843" s="70" t="s">
        <v>426</v>
      </c>
      <c r="C843" s="70"/>
      <c r="D843" s="70"/>
      <c r="E843" s="113" t="s">
        <v>96</v>
      </c>
      <c r="F843" s="114">
        <v>1</v>
      </c>
      <c r="G843" s="157"/>
      <c r="H843" s="61">
        <f t="shared" si="159"/>
        <v>0</v>
      </c>
      <c r="I843" s="60">
        <f>F843*G843</f>
        <v>0</v>
      </c>
      <c r="J843" s="61">
        <f t="shared" si="160"/>
        <v>0</v>
      </c>
    </row>
    <row r="844" spans="1:10" s="117" customFormat="1" ht="12.75" x14ac:dyDescent="0.2">
      <c r="A844" s="119"/>
      <c r="B844" s="70"/>
      <c r="C844" s="70"/>
      <c r="D844" s="70"/>
      <c r="E844" s="113"/>
      <c r="F844" s="114"/>
      <c r="G844" s="157"/>
      <c r="H844" s="114"/>
      <c r="I844" s="118"/>
      <c r="J844" s="114"/>
    </row>
    <row r="845" spans="1:10" s="117" customFormat="1" ht="89.25" x14ac:dyDescent="0.2">
      <c r="A845" s="86" t="s">
        <v>427</v>
      </c>
      <c r="B845" s="70" t="s">
        <v>428</v>
      </c>
      <c r="C845" s="70"/>
      <c r="D845" s="70"/>
      <c r="E845" s="113" t="s">
        <v>96</v>
      </c>
      <c r="F845" s="114">
        <v>1</v>
      </c>
      <c r="G845" s="157"/>
      <c r="H845" s="61">
        <f t="shared" si="159"/>
        <v>0</v>
      </c>
      <c r="I845" s="60">
        <f>F845*G845</f>
        <v>0</v>
      </c>
      <c r="J845" s="61">
        <f t="shared" si="160"/>
        <v>0</v>
      </c>
    </row>
    <row r="846" spans="1:10" s="117" customFormat="1" ht="12.75" x14ac:dyDescent="0.2">
      <c r="A846" s="112"/>
      <c r="B846" s="70"/>
      <c r="C846" s="70"/>
      <c r="D846" s="70"/>
      <c r="E846" s="113"/>
      <c r="F846" s="114"/>
      <c r="G846" s="157"/>
      <c r="H846" s="114"/>
      <c r="I846" s="118"/>
      <c r="J846" s="114"/>
    </row>
    <row r="847" spans="1:10" s="117" customFormat="1" ht="63.75" x14ac:dyDescent="0.2">
      <c r="A847" s="86" t="s">
        <v>429</v>
      </c>
      <c r="B847" s="70" t="s">
        <v>430</v>
      </c>
      <c r="C847" s="70"/>
      <c r="D847" s="70"/>
      <c r="E847" s="113"/>
      <c r="F847" s="114"/>
      <c r="G847" s="157"/>
      <c r="H847" s="61"/>
      <c r="I847" s="60"/>
      <c r="J847" s="61"/>
    </row>
    <row r="848" spans="1:10" s="117" customFormat="1" ht="13.5" x14ac:dyDescent="0.2">
      <c r="A848" s="112"/>
      <c r="B848" s="70" t="s">
        <v>491</v>
      </c>
      <c r="C848" s="70"/>
      <c r="D848" s="70"/>
      <c r="E848" s="113" t="s">
        <v>431</v>
      </c>
      <c r="F848" s="114">
        <v>5687</v>
      </c>
      <c r="G848" s="157"/>
      <c r="H848" s="61">
        <f t="shared" si="159"/>
        <v>0</v>
      </c>
      <c r="I848" s="60">
        <f t="shared" ref="I848:I852" si="163">F848*G848</f>
        <v>0</v>
      </c>
      <c r="J848" s="61">
        <f t="shared" si="160"/>
        <v>0</v>
      </c>
    </row>
    <row r="849" spans="1:10" s="117" customFormat="1" ht="13.5" x14ac:dyDescent="0.2">
      <c r="A849" s="112"/>
      <c r="B849" s="70" t="s">
        <v>492</v>
      </c>
      <c r="C849" s="70"/>
      <c r="D849" s="70"/>
      <c r="E849" s="113" t="s">
        <v>431</v>
      </c>
      <c r="F849" s="114">
        <v>2842</v>
      </c>
      <c r="G849" s="157"/>
      <c r="H849" s="61">
        <f t="shared" si="159"/>
        <v>0</v>
      </c>
      <c r="I849" s="60">
        <f t="shared" si="163"/>
        <v>0</v>
      </c>
      <c r="J849" s="61">
        <f t="shared" si="160"/>
        <v>0</v>
      </c>
    </row>
    <row r="850" spans="1:10" s="117" customFormat="1" ht="13.5" x14ac:dyDescent="0.2">
      <c r="A850" s="112"/>
      <c r="B850" s="70" t="s">
        <v>493</v>
      </c>
      <c r="C850" s="70"/>
      <c r="D850" s="70"/>
      <c r="E850" s="113" t="s">
        <v>431</v>
      </c>
      <c r="F850" s="114">
        <v>2200</v>
      </c>
      <c r="G850" s="157"/>
      <c r="H850" s="61">
        <f t="shared" si="159"/>
        <v>0</v>
      </c>
      <c r="I850" s="60">
        <f t="shared" si="163"/>
        <v>0</v>
      </c>
      <c r="J850" s="61">
        <f t="shared" si="160"/>
        <v>0</v>
      </c>
    </row>
    <row r="851" spans="1:10" s="117" customFormat="1" ht="13.5" x14ac:dyDescent="0.2">
      <c r="A851" s="112"/>
      <c r="B851" s="70" t="s">
        <v>494</v>
      </c>
      <c r="C851" s="70"/>
      <c r="D851" s="70"/>
      <c r="E851" s="113" t="s">
        <v>431</v>
      </c>
      <c r="F851" s="114">
        <v>75842</v>
      </c>
      <c r="G851" s="157"/>
      <c r="H851" s="61">
        <f t="shared" si="159"/>
        <v>0</v>
      </c>
      <c r="I851" s="60">
        <f t="shared" si="163"/>
        <v>0</v>
      </c>
      <c r="J851" s="61">
        <f t="shared" si="160"/>
        <v>0</v>
      </c>
    </row>
    <row r="852" spans="1:10" s="117" customFormat="1" ht="13.5" x14ac:dyDescent="0.2">
      <c r="A852" s="112"/>
      <c r="B852" s="70" t="s">
        <v>495</v>
      </c>
      <c r="C852" s="70"/>
      <c r="D852" s="70"/>
      <c r="E852" s="113" t="s">
        <v>431</v>
      </c>
      <c r="F852" s="114">
        <v>2400</v>
      </c>
      <c r="G852" s="157"/>
      <c r="H852" s="61">
        <f t="shared" si="159"/>
        <v>0</v>
      </c>
      <c r="I852" s="60">
        <f t="shared" si="163"/>
        <v>0</v>
      </c>
      <c r="J852" s="61">
        <f t="shared" si="160"/>
        <v>0</v>
      </c>
    </row>
    <row r="853" spans="1:10" s="117" customFormat="1" ht="12.75" x14ac:dyDescent="0.2">
      <c r="A853" s="112"/>
      <c r="B853" s="70"/>
      <c r="C853" s="70"/>
      <c r="D853" s="70"/>
      <c r="E853" s="113"/>
      <c r="F853" s="114"/>
      <c r="G853" s="157"/>
      <c r="H853" s="114"/>
      <c r="I853" s="118"/>
      <c r="J853" s="114"/>
    </row>
    <row r="854" spans="1:10" s="117" customFormat="1" ht="76.5" x14ac:dyDescent="0.2">
      <c r="A854" s="86" t="s">
        <v>432</v>
      </c>
      <c r="B854" s="70" t="s">
        <v>433</v>
      </c>
      <c r="C854" s="70"/>
      <c r="D854" s="70"/>
      <c r="E854" s="113" t="s">
        <v>431</v>
      </c>
      <c r="F854" s="114">
        <v>9400</v>
      </c>
      <c r="G854" s="157"/>
      <c r="H854" s="61">
        <f t="shared" si="159"/>
        <v>0</v>
      </c>
      <c r="I854" s="60">
        <f>F854*G854</f>
        <v>0</v>
      </c>
      <c r="J854" s="61">
        <f t="shared" si="160"/>
        <v>0</v>
      </c>
    </row>
    <row r="855" spans="1:10" s="117" customFormat="1" ht="12.75" x14ac:dyDescent="0.2">
      <c r="A855" s="112"/>
      <c r="B855" s="70"/>
      <c r="C855" s="70"/>
      <c r="D855" s="70"/>
      <c r="E855" s="113"/>
      <c r="F855" s="114"/>
      <c r="G855" s="157"/>
      <c r="H855" s="114"/>
      <c r="I855" s="118"/>
      <c r="J855" s="114"/>
    </row>
    <row r="856" spans="1:10" s="117" customFormat="1" ht="45" customHeight="1" x14ac:dyDescent="0.2">
      <c r="A856" s="86" t="s">
        <v>434</v>
      </c>
      <c r="B856" s="70" t="s">
        <v>435</v>
      </c>
      <c r="C856" s="70"/>
      <c r="D856" s="70"/>
      <c r="E856" s="113" t="s">
        <v>431</v>
      </c>
      <c r="F856" s="114">
        <v>800</v>
      </c>
      <c r="G856" s="157"/>
      <c r="H856" s="61">
        <f t="shared" si="159"/>
        <v>0</v>
      </c>
      <c r="I856" s="60">
        <f>F856*G856</f>
        <v>0</v>
      </c>
      <c r="J856" s="61">
        <f t="shared" si="160"/>
        <v>0</v>
      </c>
    </row>
    <row r="857" spans="1:10" s="117" customFormat="1" ht="12.75" x14ac:dyDescent="0.2">
      <c r="A857" s="112"/>
      <c r="B857" s="70"/>
      <c r="C857" s="70"/>
      <c r="D857" s="70"/>
      <c r="E857" s="113"/>
      <c r="F857" s="114"/>
      <c r="G857" s="157"/>
      <c r="H857" s="114"/>
      <c r="I857" s="118"/>
      <c r="J857" s="114"/>
    </row>
    <row r="858" spans="1:10" s="117" customFormat="1" ht="51" x14ac:dyDescent="0.2">
      <c r="A858" s="86" t="s">
        <v>436</v>
      </c>
      <c r="B858" s="70" t="s">
        <v>437</v>
      </c>
      <c r="C858" s="70"/>
      <c r="D858" s="70"/>
      <c r="E858" s="113"/>
      <c r="F858" s="114"/>
      <c r="G858" s="157"/>
      <c r="H858" s="61"/>
      <c r="I858" s="60"/>
      <c r="J858" s="61"/>
    </row>
    <row r="859" spans="1:10" s="117" customFormat="1" ht="12.75" x14ac:dyDescent="0.2">
      <c r="A859" s="112"/>
      <c r="B859" s="70" t="s">
        <v>438</v>
      </c>
      <c r="C859" s="70"/>
      <c r="D859" s="70"/>
      <c r="E859" s="113" t="s">
        <v>96</v>
      </c>
      <c r="F859" s="114">
        <v>1012</v>
      </c>
      <c r="G859" s="157"/>
      <c r="H859" s="61">
        <f t="shared" si="159"/>
        <v>0</v>
      </c>
      <c r="I859" s="60">
        <f t="shared" ref="I859:I875" si="164">F859*G859</f>
        <v>0</v>
      </c>
      <c r="J859" s="61">
        <f t="shared" si="160"/>
        <v>0</v>
      </c>
    </row>
    <row r="860" spans="1:10" s="117" customFormat="1" ht="12.75" x14ac:dyDescent="0.2">
      <c r="A860" s="112"/>
      <c r="B860" s="70" t="s">
        <v>439</v>
      </c>
      <c r="C860" s="70"/>
      <c r="D860" s="70"/>
      <c r="E860" s="113" t="s">
        <v>96</v>
      </c>
      <c r="F860" s="114">
        <v>612</v>
      </c>
      <c r="G860" s="157"/>
      <c r="H860" s="61">
        <f t="shared" si="159"/>
        <v>0</v>
      </c>
      <c r="I860" s="60">
        <f t="shared" si="164"/>
        <v>0</v>
      </c>
      <c r="J860" s="61">
        <f t="shared" si="160"/>
        <v>0</v>
      </c>
    </row>
    <row r="861" spans="1:10" s="117" customFormat="1" ht="12.75" x14ac:dyDescent="0.2">
      <c r="A861" s="112"/>
      <c r="B861" s="70" t="s">
        <v>440</v>
      </c>
      <c r="C861" s="70"/>
      <c r="D861" s="70"/>
      <c r="E861" s="113" t="s">
        <v>96</v>
      </c>
      <c r="F861" s="114">
        <v>148</v>
      </c>
      <c r="G861" s="157"/>
      <c r="H861" s="61">
        <f t="shared" si="159"/>
        <v>0</v>
      </c>
      <c r="I861" s="60">
        <f t="shared" si="164"/>
        <v>0</v>
      </c>
      <c r="J861" s="61">
        <f t="shared" si="160"/>
        <v>0</v>
      </c>
    </row>
    <row r="862" spans="1:10" s="117" customFormat="1" ht="12.75" x14ac:dyDescent="0.2">
      <c r="A862" s="112"/>
      <c r="B862" s="70" t="s">
        <v>441</v>
      </c>
      <c r="C862" s="70"/>
      <c r="D862" s="70"/>
      <c r="E862" s="113" t="s">
        <v>96</v>
      </c>
      <c r="F862" s="114">
        <v>445</v>
      </c>
      <c r="G862" s="157"/>
      <c r="H862" s="61">
        <f t="shared" si="159"/>
        <v>0</v>
      </c>
      <c r="I862" s="60">
        <f t="shared" si="164"/>
        <v>0</v>
      </c>
      <c r="J862" s="61">
        <f t="shared" si="160"/>
        <v>0</v>
      </c>
    </row>
    <row r="863" spans="1:10" s="117" customFormat="1" ht="12.75" x14ac:dyDescent="0.2">
      <c r="A863" s="112"/>
      <c r="B863" s="70" t="s">
        <v>442</v>
      </c>
      <c r="C863" s="70"/>
      <c r="D863" s="70"/>
      <c r="E863" s="113" t="s">
        <v>96</v>
      </c>
      <c r="F863" s="114">
        <v>64</v>
      </c>
      <c r="G863" s="157"/>
      <c r="H863" s="61">
        <f t="shared" si="159"/>
        <v>0</v>
      </c>
      <c r="I863" s="60">
        <f t="shared" si="164"/>
        <v>0</v>
      </c>
      <c r="J863" s="61">
        <f t="shared" si="160"/>
        <v>0</v>
      </c>
    </row>
    <row r="864" spans="1:10" s="117" customFormat="1" ht="12.75" x14ac:dyDescent="0.2">
      <c r="A864" s="112"/>
      <c r="B864" s="70" t="s">
        <v>443</v>
      </c>
      <c r="C864" s="70"/>
      <c r="D864" s="70"/>
      <c r="E864" s="113" t="s">
        <v>96</v>
      </c>
      <c r="F864" s="114">
        <v>65</v>
      </c>
      <c r="G864" s="157"/>
      <c r="H864" s="61">
        <f t="shared" si="159"/>
        <v>0</v>
      </c>
      <c r="I864" s="60">
        <f t="shared" si="164"/>
        <v>0</v>
      </c>
      <c r="J864" s="61">
        <f t="shared" si="160"/>
        <v>0</v>
      </c>
    </row>
    <row r="865" spans="1:10" s="117" customFormat="1" ht="12.75" x14ac:dyDescent="0.2">
      <c r="A865" s="112"/>
      <c r="B865" s="70" t="s">
        <v>444</v>
      </c>
      <c r="C865" s="70"/>
      <c r="D865" s="70"/>
      <c r="E865" s="113" t="s">
        <v>96</v>
      </c>
      <c r="F865" s="114">
        <v>85</v>
      </c>
      <c r="G865" s="157"/>
      <c r="H865" s="61">
        <f t="shared" si="159"/>
        <v>0</v>
      </c>
      <c r="I865" s="60">
        <f t="shared" si="164"/>
        <v>0</v>
      </c>
      <c r="J865" s="61">
        <f t="shared" si="160"/>
        <v>0</v>
      </c>
    </row>
    <row r="866" spans="1:10" s="117" customFormat="1" ht="12.75" x14ac:dyDescent="0.2">
      <c r="A866" s="112"/>
      <c r="B866" s="70" t="s">
        <v>445</v>
      </c>
      <c r="C866" s="70"/>
      <c r="D866" s="70"/>
      <c r="E866" s="113" t="s">
        <v>96</v>
      </c>
      <c r="F866" s="114">
        <v>63</v>
      </c>
      <c r="G866" s="157"/>
      <c r="H866" s="61">
        <f t="shared" si="159"/>
        <v>0</v>
      </c>
      <c r="I866" s="60">
        <f t="shared" si="164"/>
        <v>0</v>
      </c>
      <c r="J866" s="61">
        <f t="shared" si="160"/>
        <v>0</v>
      </c>
    </row>
    <row r="867" spans="1:10" s="117" customFormat="1" ht="12.75" x14ac:dyDescent="0.2">
      <c r="A867" s="112"/>
      <c r="B867" s="70" t="s">
        <v>446</v>
      </c>
      <c r="C867" s="70"/>
      <c r="D867" s="70"/>
      <c r="E867" s="113" t="s">
        <v>96</v>
      </c>
      <c r="F867" s="114">
        <v>382</v>
      </c>
      <c r="G867" s="157"/>
      <c r="H867" s="61">
        <f t="shared" si="159"/>
        <v>0</v>
      </c>
      <c r="I867" s="60">
        <f t="shared" si="164"/>
        <v>0</v>
      </c>
      <c r="J867" s="61">
        <f t="shared" si="160"/>
        <v>0</v>
      </c>
    </row>
    <row r="868" spans="1:10" s="117" customFormat="1" ht="12.75" x14ac:dyDescent="0.2">
      <c r="A868" s="112"/>
      <c r="B868" s="70" t="s">
        <v>447</v>
      </c>
      <c r="C868" s="70"/>
      <c r="D868" s="70"/>
      <c r="E868" s="113" t="s">
        <v>96</v>
      </c>
      <c r="F868" s="114">
        <v>64</v>
      </c>
      <c r="G868" s="157"/>
      <c r="H868" s="61">
        <f t="shared" si="159"/>
        <v>0</v>
      </c>
      <c r="I868" s="60">
        <f t="shared" si="164"/>
        <v>0</v>
      </c>
      <c r="J868" s="61">
        <f t="shared" si="160"/>
        <v>0</v>
      </c>
    </row>
    <row r="869" spans="1:10" s="117" customFormat="1" ht="12.75" x14ac:dyDescent="0.2">
      <c r="A869" s="112"/>
      <c r="B869" s="70" t="s">
        <v>448</v>
      </c>
      <c r="C869" s="70"/>
      <c r="D869" s="70"/>
      <c r="E869" s="113" t="s">
        <v>96</v>
      </c>
      <c r="F869" s="114">
        <v>65</v>
      </c>
      <c r="G869" s="157"/>
      <c r="H869" s="61">
        <f t="shared" si="159"/>
        <v>0</v>
      </c>
      <c r="I869" s="60">
        <f t="shared" si="164"/>
        <v>0</v>
      </c>
      <c r="J869" s="61">
        <f t="shared" si="160"/>
        <v>0</v>
      </c>
    </row>
    <row r="870" spans="1:10" s="117" customFormat="1" ht="12.75" x14ac:dyDescent="0.2">
      <c r="A870" s="112"/>
      <c r="B870" s="70" t="s">
        <v>449</v>
      </c>
      <c r="C870" s="70"/>
      <c r="D870" s="70"/>
      <c r="E870" s="113" t="s">
        <v>96</v>
      </c>
      <c r="F870" s="114">
        <v>85</v>
      </c>
      <c r="G870" s="157"/>
      <c r="H870" s="61">
        <f t="shared" si="159"/>
        <v>0</v>
      </c>
      <c r="I870" s="60">
        <f t="shared" si="164"/>
        <v>0</v>
      </c>
      <c r="J870" s="61">
        <f t="shared" si="160"/>
        <v>0</v>
      </c>
    </row>
    <row r="871" spans="1:10" s="117" customFormat="1" ht="12.75" x14ac:dyDescent="0.2">
      <c r="A871" s="112"/>
      <c r="B871" s="70" t="s">
        <v>450</v>
      </c>
      <c r="C871" s="70"/>
      <c r="D871" s="70"/>
      <c r="E871" s="113" t="s">
        <v>96</v>
      </c>
      <c r="F871" s="114">
        <v>63</v>
      </c>
      <c r="G871" s="157"/>
      <c r="H871" s="61">
        <f t="shared" si="159"/>
        <v>0</v>
      </c>
      <c r="I871" s="60">
        <f t="shared" si="164"/>
        <v>0</v>
      </c>
      <c r="J871" s="61">
        <f t="shared" si="160"/>
        <v>0</v>
      </c>
    </row>
    <row r="872" spans="1:10" s="117" customFormat="1" ht="12.75" x14ac:dyDescent="0.2">
      <c r="A872" s="112"/>
      <c r="B872" s="70" t="s">
        <v>451</v>
      </c>
      <c r="C872" s="70"/>
      <c r="D872" s="70"/>
      <c r="E872" s="113" t="s">
        <v>96</v>
      </c>
      <c r="F872" s="114">
        <v>382</v>
      </c>
      <c r="G872" s="157"/>
      <c r="H872" s="61">
        <f t="shared" si="159"/>
        <v>0</v>
      </c>
      <c r="I872" s="60">
        <f t="shared" si="164"/>
        <v>0</v>
      </c>
      <c r="J872" s="61">
        <f t="shared" si="160"/>
        <v>0</v>
      </c>
    </row>
    <row r="873" spans="1:10" s="117" customFormat="1" ht="12.75" x14ac:dyDescent="0.2">
      <c r="A873" s="112"/>
      <c r="B873" s="70" t="s">
        <v>452</v>
      </c>
      <c r="C873" s="70"/>
      <c r="D873" s="70"/>
      <c r="E873" s="113" t="s">
        <v>96</v>
      </c>
      <c r="F873" s="114">
        <v>64</v>
      </c>
      <c r="G873" s="157"/>
      <c r="H873" s="61">
        <f t="shared" si="159"/>
        <v>0</v>
      </c>
      <c r="I873" s="60">
        <f t="shared" si="164"/>
        <v>0</v>
      </c>
      <c r="J873" s="61">
        <f t="shared" si="160"/>
        <v>0</v>
      </c>
    </row>
    <row r="874" spans="1:10" s="117" customFormat="1" ht="12.75" x14ac:dyDescent="0.2">
      <c r="A874" s="112"/>
      <c r="B874" s="70" t="s">
        <v>453</v>
      </c>
      <c r="C874" s="70"/>
      <c r="D874" s="70"/>
      <c r="E874" s="113" t="s">
        <v>96</v>
      </c>
      <c r="F874" s="114">
        <v>65</v>
      </c>
      <c r="G874" s="157"/>
      <c r="H874" s="61">
        <f t="shared" si="159"/>
        <v>0</v>
      </c>
      <c r="I874" s="60">
        <f t="shared" si="164"/>
        <v>0</v>
      </c>
      <c r="J874" s="61">
        <f t="shared" si="160"/>
        <v>0</v>
      </c>
    </row>
    <row r="875" spans="1:10" s="117" customFormat="1" ht="12.75" x14ac:dyDescent="0.2">
      <c r="A875" s="112"/>
      <c r="B875" s="70" t="s">
        <v>454</v>
      </c>
      <c r="C875" s="70"/>
      <c r="D875" s="70"/>
      <c r="E875" s="113" t="s">
        <v>96</v>
      </c>
      <c r="F875" s="114">
        <v>85</v>
      </c>
      <c r="G875" s="157"/>
      <c r="H875" s="61">
        <f t="shared" si="159"/>
        <v>0</v>
      </c>
      <c r="I875" s="60">
        <f t="shared" si="164"/>
        <v>0</v>
      </c>
      <c r="J875" s="61">
        <f t="shared" si="160"/>
        <v>0</v>
      </c>
    </row>
    <row r="876" spans="1:10" s="117" customFormat="1" ht="12.75" x14ac:dyDescent="0.2">
      <c r="A876" s="112"/>
      <c r="B876" s="70"/>
      <c r="C876" s="70"/>
      <c r="D876" s="70"/>
      <c r="E876" s="113"/>
      <c r="F876" s="114"/>
      <c r="G876" s="157"/>
      <c r="H876" s="114"/>
      <c r="I876" s="118"/>
      <c r="J876" s="114"/>
    </row>
    <row r="877" spans="1:10" s="117" customFormat="1" ht="25.5" x14ac:dyDescent="0.2">
      <c r="A877" s="86" t="s">
        <v>455</v>
      </c>
      <c r="B877" s="70" t="s">
        <v>456</v>
      </c>
      <c r="C877" s="70"/>
      <c r="D877" s="70"/>
      <c r="E877" s="113" t="s">
        <v>96</v>
      </c>
      <c r="F877" s="114">
        <v>3749</v>
      </c>
      <c r="G877" s="157"/>
      <c r="H877" s="61">
        <f t="shared" si="159"/>
        <v>0</v>
      </c>
      <c r="I877" s="60">
        <f>F877*G877</f>
        <v>0</v>
      </c>
      <c r="J877" s="61">
        <f t="shared" si="160"/>
        <v>0</v>
      </c>
    </row>
    <row r="878" spans="1:10" s="117" customFormat="1" ht="12.75" x14ac:dyDescent="0.2">
      <c r="A878" s="112"/>
      <c r="B878" s="70"/>
      <c r="C878" s="70"/>
      <c r="D878" s="70"/>
      <c r="E878" s="113"/>
      <c r="F878" s="114"/>
      <c r="G878" s="157"/>
      <c r="H878" s="114"/>
      <c r="I878" s="118"/>
      <c r="J878" s="114"/>
    </row>
    <row r="879" spans="1:10" s="117" customFormat="1" ht="25.5" x14ac:dyDescent="0.2">
      <c r="A879" s="86" t="s">
        <v>457</v>
      </c>
      <c r="B879" s="70" t="s">
        <v>458</v>
      </c>
      <c r="C879" s="70"/>
      <c r="D879" s="70"/>
      <c r="E879" s="113"/>
      <c r="F879" s="114"/>
      <c r="G879" s="157"/>
      <c r="H879" s="61">
        <f t="shared" si="159"/>
        <v>0</v>
      </c>
      <c r="I879" s="60">
        <f>F879*G879</f>
        <v>0</v>
      </c>
      <c r="J879" s="61">
        <f t="shared" si="160"/>
        <v>0</v>
      </c>
    </row>
    <row r="880" spans="1:10" s="117" customFormat="1" ht="12.75" x14ac:dyDescent="0.2">
      <c r="A880" s="112"/>
      <c r="B880" s="70" t="s">
        <v>496</v>
      </c>
      <c r="C880" s="70"/>
      <c r="D880" s="70"/>
      <c r="E880" s="113" t="s">
        <v>431</v>
      </c>
      <c r="F880" s="114">
        <v>6500</v>
      </c>
      <c r="G880" s="157"/>
      <c r="H880" s="61">
        <f>G880*1.2</f>
        <v>0</v>
      </c>
      <c r="I880" s="60">
        <f>F880*G880</f>
        <v>0</v>
      </c>
      <c r="J880" s="61">
        <f>I880*1.2</f>
        <v>0</v>
      </c>
    </row>
    <row r="881" spans="1:18" s="117" customFormat="1" ht="12.75" x14ac:dyDescent="0.2">
      <c r="A881" s="112"/>
      <c r="B881" s="70" t="s">
        <v>497</v>
      </c>
      <c r="C881" s="70"/>
      <c r="D881" s="70"/>
      <c r="E881" s="113" t="s">
        <v>431</v>
      </c>
      <c r="F881" s="114">
        <v>4500</v>
      </c>
      <c r="G881" s="157"/>
      <c r="H881" s="61">
        <f>G881*1.2</f>
        <v>0</v>
      </c>
      <c r="I881" s="60">
        <f>F881*G881</f>
        <v>0</v>
      </c>
      <c r="J881" s="61">
        <f>I881*1.2</f>
        <v>0</v>
      </c>
    </row>
    <row r="882" spans="1:18" s="117" customFormat="1" ht="12.75" x14ac:dyDescent="0.2">
      <c r="A882" s="112"/>
      <c r="B882" s="70" t="s">
        <v>498</v>
      </c>
      <c r="C882" s="70"/>
      <c r="D882" s="70"/>
      <c r="E882" s="113" t="s">
        <v>431</v>
      </c>
      <c r="F882" s="114">
        <v>3000</v>
      </c>
      <c r="G882" s="157"/>
      <c r="H882" s="61">
        <f>G882*1.2</f>
        <v>0</v>
      </c>
      <c r="I882" s="60">
        <f>F882*G882</f>
        <v>0</v>
      </c>
      <c r="J882" s="61">
        <f>I882*1.2</f>
        <v>0</v>
      </c>
    </row>
    <row r="883" spans="1:18" s="117" customFormat="1" ht="12.75" x14ac:dyDescent="0.2">
      <c r="A883" s="112"/>
      <c r="B883" s="70"/>
      <c r="C883" s="70"/>
      <c r="D883" s="70"/>
      <c r="E883" s="113"/>
      <c r="F883" s="114"/>
      <c r="G883" s="157"/>
      <c r="H883" s="114"/>
      <c r="I883" s="118"/>
      <c r="J883" s="114"/>
    </row>
    <row r="884" spans="1:18" s="117" customFormat="1" ht="38.25" x14ac:dyDescent="0.2">
      <c r="A884" s="86" t="s">
        <v>459</v>
      </c>
      <c r="B884" s="70" t="s">
        <v>460</v>
      </c>
      <c r="C884" s="70"/>
      <c r="D884" s="70"/>
      <c r="E884" s="113"/>
      <c r="F884" s="114"/>
      <c r="G884" s="157"/>
      <c r="H884" s="61">
        <f>G884*1.2</f>
        <v>0</v>
      </c>
      <c r="I884" s="60">
        <f>F884*G884</f>
        <v>0</v>
      </c>
      <c r="J884" s="61">
        <f>I884*1.2</f>
        <v>0</v>
      </c>
    </row>
    <row r="885" spans="1:18" s="117" customFormat="1" ht="12.75" x14ac:dyDescent="0.2">
      <c r="A885" s="112"/>
      <c r="B885" s="70" t="s">
        <v>496</v>
      </c>
      <c r="C885" s="70"/>
      <c r="D885" s="70"/>
      <c r="E885" s="113" t="s">
        <v>431</v>
      </c>
      <c r="F885" s="114">
        <v>300</v>
      </c>
      <c r="G885" s="157"/>
      <c r="H885" s="61">
        <f>G885*1.2</f>
        <v>0</v>
      </c>
      <c r="I885" s="60">
        <f>F885*G885</f>
        <v>0</v>
      </c>
      <c r="J885" s="61">
        <f>I885*1.2</f>
        <v>0</v>
      </c>
    </row>
    <row r="886" spans="1:18" s="117" customFormat="1" ht="12.75" x14ac:dyDescent="0.2">
      <c r="A886" s="112"/>
      <c r="B886" s="70" t="s">
        <v>497</v>
      </c>
      <c r="C886" s="70"/>
      <c r="D886" s="70"/>
      <c r="E886" s="113" t="s">
        <v>431</v>
      </c>
      <c r="F886" s="114">
        <v>280</v>
      </c>
      <c r="G886" s="157"/>
      <c r="H886" s="61">
        <f>G886*1.2</f>
        <v>0</v>
      </c>
      <c r="I886" s="60">
        <f>F886*G886</f>
        <v>0</v>
      </c>
      <c r="J886" s="61">
        <f>I886*1.2</f>
        <v>0</v>
      </c>
    </row>
    <row r="887" spans="1:18" s="117" customFormat="1" ht="12.75" x14ac:dyDescent="0.2">
      <c r="A887" s="112"/>
      <c r="B887" s="70" t="s">
        <v>498</v>
      </c>
      <c r="C887" s="70"/>
      <c r="D887" s="70"/>
      <c r="E887" s="113" t="s">
        <v>431</v>
      </c>
      <c r="F887" s="114">
        <v>160</v>
      </c>
      <c r="G887" s="157"/>
      <c r="H887" s="61">
        <f>G887*1.2</f>
        <v>0</v>
      </c>
      <c r="I887" s="60">
        <f>F887*G887</f>
        <v>0</v>
      </c>
      <c r="J887" s="61">
        <f>I887*1.2</f>
        <v>0</v>
      </c>
    </row>
    <row r="888" spans="1:18" s="117" customFormat="1" ht="12.75" x14ac:dyDescent="0.2">
      <c r="A888" s="112"/>
      <c r="B888" s="70"/>
      <c r="C888" s="70"/>
      <c r="D888" s="70"/>
      <c r="E888" s="113"/>
      <c r="F888" s="114"/>
      <c r="G888" s="157"/>
      <c r="H888" s="114"/>
      <c r="I888" s="118"/>
      <c r="J888" s="114"/>
    </row>
    <row r="889" spans="1:18" s="117" customFormat="1" ht="25.5" x14ac:dyDescent="0.2">
      <c r="A889" s="86" t="s">
        <v>461</v>
      </c>
      <c r="B889" s="70" t="s">
        <v>462</v>
      </c>
      <c r="C889" s="70"/>
      <c r="D889" s="70"/>
      <c r="E889" s="113"/>
      <c r="F889" s="114"/>
      <c r="G889" s="157"/>
      <c r="H889" s="61">
        <f>G889*1.2</f>
        <v>0</v>
      </c>
      <c r="I889" s="60">
        <f>F889*G889</f>
        <v>0</v>
      </c>
      <c r="J889" s="61">
        <f>I889*1.2</f>
        <v>0</v>
      </c>
    </row>
    <row r="890" spans="1:18" s="10" customFormat="1" ht="12.75" x14ac:dyDescent="0.2">
      <c r="A890" s="112"/>
      <c r="B890" s="70" t="s">
        <v>497</v>
      </c>
      <c r="C890" s="70"/>
      <c r="D890" s="70"/>
      <c r="E890" s="113" t="s">
        <v>431</v>
      </c>
      <c r="F890" s="114">
        <v>350</v>
      </c>
      <c r="G890" s="157"/>
      <c r="H890" s="61">
        <f>G890*1.2</f>
        <v>0</v>
      </c>
      <c r="I890" s="60">
        <f>F890*G890</f>
        <v>0</v>
      </c>
      <c r="J890" s="61">
        <f>I890*1.2</f>
        <v>0</v>
      </c>
      <c r="K890" s="79"/>
      <c r="L890" s="79"/>
      <c r="M890" s="79"/>
      <c r="N890" s="81"/>
      <c r="O890" s="82"/>
      <c r="R890" s="79"/>
    </row>
    <row r="891" spans="1:18" s="116" customFormat="1" ht="12.75" x14ac:dyDescent="0.2">
      <c r="A891" s="112"/>
      <c r="B891" s="70" t="s">
        <v>498</v>
      </c>
      <c r="C891" s="70"/>
      <c r="D891" s="70"/>
      <c r="E891" s="113" t="s">
        <v>431</v>
      </c>
      <c r="F891" s="114">
        <v>260</v>
      </c>
      <c r="G891" s="157"/>
      <c r="H891" s="61">
        <f>G891*1.2</f>
        <v>0</v>
      </c>
      <c r="I891" s="60">
        <f>F891*G891</f>
        <v>0</v>
      </c>
      <c r="J891" s="61">
        <f>I891*1.2</f>
        <v>0</v>
      </c>
      <c r="K891" s="115"/>
    </row>
    <row r="892" spans="1:18" s="116" customFormat="1" ht="12.75" x14ac:dyDescent="0.2">
      <c r="A892" s="112"/>
      <c r="B892" s="70"/>
      <c r="C892" s="70"/>
      <c r="D892" s="70"/>
      <c r="E892" s="113"/>
      <c r="F892" s="114"/>
      <c r="G892" s="154"/>
      <c r="H892" s="114"/>
      <c r="I892" s="118"/>
      <c r="J892" s="114"/>
      <c r="K892" s="115"/>
    </row>
    <row r="893" spans="1:18" s="117" customFormat="1" ht="9.75" customHeight="1" x14ac:dyDescent="0.2">
      <c r="A893" s="112"/>
      <c r="B893" s="120"/>
      <c r="C893" s="120"/>
      <c r="D893" s="120"/>
      <c r="E893" s="113"/>
      <c r="F893" s="121"/>
      <c r="G893" s="157"/>
      <c r="H893" s="114"/>
      <c r="I893" s="118"/>
      <c r="J893" s="114"/>
    </row>
    <row r="894" spans="1:18" ht="25.5" x14ac:dyDescent="0.25">
      <c r="A894" s="112" t="s">
        <v>463</v>
      </c>
      <c r="B894" s="70" t="s">
        <v>119</v>
      </c>
      <c r="C894" s="70"/>
      <c r="D894" s="70"/>
      <c r="E894" s="113" t="s">
        <v>96</v>
      </c>
      <c r="F894" s="114">
        <v>821</v>
      </c>
      <c r="G894" s="154"/>
      <c r="H894" s="61">
        <f>G894*1.2</f>
        <v>0</v>
      </c>
      <c r="I894" s="60">
        <f>F894*G894</f>
        <v>0</v>
      </c>
      <c r="J894" s="61">
        <f>I894*1.2</f>
        <v>0</v>
      </c>
      <c r="K894" s="122"/>
    </row>
    <row r="895" spans="1:18" s="117" customFormat="1" ht="11.25" customHeight="1" x14ac:dyDescent="0.2">
      <c r="A895" s="112"/>
      <c r="B895" s="120"/>
      <c r="C895" s="120"/>
      <c r="D895" s="120"/>
      <c r="E895" s="113"/>
      <c r="F895" s="121"/>
      <c r="G895" s="157"/>
      <c r="H895" s="114"/>
      <c r="I895" s="118"/>
      <c r="J895" s="114"/>
    </row>
    <row r="896" spans="1:18" ht="25.5" x14ac:dyDescent="0.25">
      <c r="A896" s="112" t="s">
        <v>464</v>
      </c>
      <c r="B896" s="70" t="s">
        <v>120</v>
      </c>
      <c r="C896" s="70"/>
      <c r="D896" s="70"/>
      <c r="E896" s="113" t="s">
        <v>96</v>
      </c>
      <c r="F896" s="114">
        <v>0</v>
      </c>
      <c r="G896" s="154"/>
      <c r="H896" s="61">
        <f>G896*1.2</f>
        <v>0</v>
      </c>
      <c r="I896" s="60">
        <f>F896*G896</f>
        <v>0</v>
      </c>
      <c r="J896" s="61">
        <f>I896*1.2</f>
        <v>0</v>
      </c>
      <c r="K896" s="122"/>
    </row>
    <row r="897" spans="1:13" s="117" customFormat="1" ht="10.5" customHeight="1" x14ac:dyDescent="0.2">
      <c r="A897" s="112"/>
      <c r="B897" s="120"/>
      <c r="C897" s="120"/>
      <c r="D897" s="120"/>
      <c r="E897" s="113"/>
      <c r="F897" s="121"/>
      <c r="G897" s="157"/>
      <c r="H897" s="114"/>
      <c r="I897" s="118"/>
      <c r="J897" s="114"/>
    </row>
    <row r="898" spans="1:13" ht="25.5" x14ac:dyDescent="0.25">
      <c r="A898" s="112" t="s">
        <v>52</v>
      </c>
      <c r="B898" s="70" t="s">
        <v>121</v>
      </c>
      <c r="C898" s="70"/>
      <c r="D898" s="70"/>
      <c r="E898" s="113" t="s">
        <v>96</v>
      </c>
      <c r="F898" s="114">
        <v>1250</v>
      </c>
      <c r="G898" s="154"/>
      <c r="H898" s="61">
        <f>G898*1.2</f>
        <v>0</v>
      </c>
      <c r="I898" s="60">
        <f>F898*G898</f>
        <v>0</v>
      </c>
      <c r="J898" s="61">
        <f>I898*1.2</f>
        <v>0</v>
      </c>
      <c r="K898" s="122"/>
    </row>
    <row r="899" spans="1:13" s="117" customFormat="1" ht="9.75" customHeight="1" x14ac:dyDescent="0.2">
      <c r="A899" s="112"/>
      <c r="B899" s="120"/>
      <c r="C899" s="120"/>
      <c r="D899" s="120"/>
      <c r="E899" s="113"/>
      <c r="F899" s="121"/>
      <c r="G899" s="157"/>
      <c r="H899" s="114"/>
      <c r="I899" s="118"/>
      <c r="J899" s="114"/>
    </row>
    <row r="900" spans="1:13" ht="25.5" x14ac:dyDescent="0.25">
      <c r="A900" s="112" t="s">
        <v>53</v>
      </c>
      <c r="B900" s="70" t="s">
        <v>122</v>
      </c>
      <c r="C900" s="70"/>
      <c r="D900" s="70"/>
      <c r="E900" s="113" t="s">
        <v>96</v>
      </c>
      <c r="F900" s="114">
        <v>2</v>
      </c>
      <c r="G900" s="154"/>
      <c r="H900" s="61">
        <f>G900*1.2</f>
        <v>0</v>
      </c>
      <c r="I900" s="60">
        <f>F900*G900</f>
        <v>0</v>
      </c>
      <c r="J900" s="61">
        <f>I900*1.2</f>
        <v>0</v>
      </c>
      <c r="K900" s="122"/>
    </row>
    <row r="901" spans="1:13" s="117" customFormat="1" ht="10.5" customHeight="1" x14ac:dyDescent="0.2">
      <c r="A901" s="112"/>
      <c r="B901" s="120"/>
      <c r="C901" s="120"/>
      <c r="D901" s="120"/>
      <c r="E901" s="113"/>
      <c r="F901" s="121"/>
      <c r="G901" s="157"/>
      <c r="H901" s="114"/>
      <c r="I901" s="118"/>
      <c r="J901" s="114"/>
    </row>
    <row r="902" spans="1:13" ht="25.5" x14ac:dyDescent="0.25">
      <c r="A902" s="112" t="s">
        <v>54</v>
      </c>
      <c r="B902" s="70" t="s">
        <v>123</v>
      </c>
      <c r="C902" s="70"/>
      <c r="D902" s="70"/>
      <c r="E902" s="113" t="s">
        <v>96</v>
      </c>
      <c r="F902" s="114">
        <v>14</v>
      </c>
      <c r="G902" s="154"/>
      <c r="H902" s="61">
        <f>G902*1.2</f>
        <v>0</v>
      </c>
      <c r="I902" s="60">
        <f>F902*G902</f>
        <v>0</v>
      </c>
      <c r="J902" s="61">
        <f>I902*1.2</f>
        <v>0</v>
      </c>
      <c r="K902" s="122"/>
    </row>
    <row r="903" spans="1:13" s="117" customFormat="1" ht="11.25" customHeight="1" x14ac:dyDescent="0.2">
      <c r="A903" s="112"/>
      <c r="B903" s="120"/>
      <c r="C903" s="120"/>
      <c r="D903" s="120"/>
      <c r="E903" s="113"/>
      <c r="F903" s="121"/>
      <c r="G903" s="157"/>
      <c r="H903" s="114"/>
      <c r="I903" s="118"/>
      <c r="J903" s="114"/>
    </row>
    <row r="904" spans="1:13" ht="25.5" x14ac:dyDescent="0.25">
      <c r="A904" s="112" t="s">
        <v>465</v>
      </c>
      <c r="B904" s="70" t="s">
        <v>124</v>
      </c>
      <c r="C904" s="70"/>
      <c r="D904" s="70"/>
      <c r="E904" s="113" t="s">
        <v>96</v>
      </c>
      <c r="F904" s="114">
        <v>4</v>
      </c>
      <c r="G904" s="154"/>
      <c r="H904" s="61">
        <f>G904*1.2</f>
        <v>0</v>
      </c>
      <c r="I904" s="60">
        <f>F904*G904</f>
        <v>0</v>
      </c>
      <c r="J904" s="61">
        <f>I904*1.2</f>
        <v>0</v>
      </c>
      <c r="K904" s="122"/>
    </row>
    <row r="905" spans="1:13" s="117" customFormat="1" ht="11.25" customHeight="1" x14ac:dyDescent="0.2">
      <c r="A905" s="112"/>
      <c r="B905" s="120"/>
      <c r="C905" s="120"/>
      <c r="D905" s="120"/>
      <c r="E905" s="113"/>
      <c r="F905" s="121"/>
      <c r="G905" s="157"/>
      <c r="H905" s="114"/>
      <c r="I905" s="118"/>
      <c r="J905" s="114"/>
    </row>
    <row r="906" spans="1:13" ht="38.25" x14ac:dyDescent="0.25">
      <c r="A906" s="112" t="s">
        <v>466</v>
      </c>
      <c r="B906" s="70" t="s">
        <v>125</v>
      </c>
      <c r="C906" s="70"/>
      <c r="D906" s="70"/>
      <c r="E906" s="113" t="s">
        <v>96</v>
      </c>
      <c r="F906" s="114">
        <v>110</v>
      </c>
      <c r="G906" s="154"/>
      <c r="H906" s="61">
        <f>G906*1.2</f>
        <v>0</v>
      </c>
      <c r="I906" s="60">
        <f>F906*G906</f>
        <v>0</v>
      </c>
      <c r="J906" s="61">
        <f>I906*1.2</f>
        <v>0</v>
      </c>
      <c r="K906" s="122"/>
      <c r="L906" s="54"/>
      <c r="M906" s="54"/>
    </row>
    <row r="907" spans="1:13" s="117" customFormat="1" ht="11.25" customHeight="1" x14ac:dyDescent="0.25">
      <c r="A907" s="112"/>
      <c r="B907" s="120"/>
      <c r="C907" s="120"/>
      <c r="D907" s="120"/>
      <c r="E907" s="113"/>
      <c r="F907" s="121"/>
      <c r="G907" s="157"/>
      <c r="H907" s="114"/>
      <c r="I907" s="118"/>
      <c r="J907" s="114"/>
      <c r="L907" s="54"/>
      <c r="M907" s="54"/>
    </row>
    <row r="908" spans="1:13" ht="38.25" x14ac:dyDescent="0.25">
      <c r="A908" s="112" t="s">
        <v>467</v>
      </c>
      <c r="B908" s="70" t="s">
        <v>321</v>
      </c>
      <c r="C908" s="70"/>
      <c r="D908" s="70"/>
      <c r="E908" s="113" t="s">
        <v>96</v>
      </c>
      <c r="F908" s="114">
        <v>2700</v>
      </c>
      <c r="G908" s="154"/>
      <c r="H908" s="61">
        <f>G908*1.2</f>
        <v>0</v>
      </c>
      <c r="I908" s="60">
        <f>F908*G908</f>
        <v>0</v>
      </c>
      <c r="J908" s="61">
        <f>I908*1.2</f>
        <v>0</v>
      </c>
      <c r="K908" s="122"/>
      <c r="L908" s="54"/>
      <c r="M908" s="54"/>
    </row>
    <row r="909" spans="1:13" s="117" customFormat="1" ht="10.5" customHeight="1" x14ac:dyDescent="0.25">
      <c r="A909" s="112"/>
      <c r="B909" s="120"/>
      <c r="C909" s="120"/>
      <c r="D909" s="120"/>
      <c r="E909" s="113"/>
      <c r="F909" s="121"/>
      <c r="G909" s="157"/>
      <c r="H909" s="114"/>
      <c r="I909" s="118"/>
      <c r="J909" s="114"/>
      <c r="L909" s="54"/>
      <c r="M909" s="54"/>
    </row>
    <row r="910" spans="1:13" ht="38.25" x14ac:dyDescent="0.25">
      <c r="A910" s="112" t="s">
        <v>55</v>
      </c>
      <c r="B910" s="70" t="s">
        <v>322</v>
      </c>
      <c r="C910" s="70"/>
      <c r="D910" s="70"/>
      <c r="E910" s="113" t="s">
        <v>96</v>
      </c>
      <c r="F910" s="114">
        <v>2700</v>
      </c>
      <c r="G910" s="154"/>
      <c r="H910" s="61">
        <f>G910*1.2</f>
        <v>0</v>
      </c>
      <c r="I910" s="60">
        <f>F910*G910</f>
        <v>0</v>
      </c>
      <c r="J910" s="61">
        <f>I910*1.2</f>
        <v>0</v>
      </c>
      <c r="K910" s="122"/>
      <c r="L910" s="54"/>
      <c r="M910" s="54"/>
    </row>
    <row r="911" spans="1:13" s="117" customFormat="1" ht="10.5" customHeight="1" x14ac:dyDescent="0.25">
      <c r="A911" s="112"/>
      <c r="B911" s="120"/>
      <c r="C911" s="120"/>
      <c r="D911" s="120"/>
      <c r="E911" s="113"/>
      <c r="F911" s="121"/>
      <c r="G911" s="157"/>
      <c r="H911" s="114"/>
      <c r="I911" s="118"/>
      <c r="J911" s="114"/>
      <c r="L911" s="54"/>
      <c r="M911" s="54"/>
    </row>
    <row r="912" spans="1:13" ht="25.5" x14ac:dyDescent="0.25">
      <c r="A912" s="112" t="s">
        <v>468</v>
      </c>
      <c r="B912" s="70" t="s">
        <v>111</v>
      </c>
      <c r="C912" s="70"/>
      <c r="D912" s="70"/>
      <c r="E912" s="113" t="s">
        <v>0</v>
      </c>
      <c r="F912" s="114">
        <v>110</v>
      </c>
      <c r="G912" s="154"/>
      <c r="H912" s="61">
        <f>G912*1.2</f>
        <v>0</v>
      </c>
      <c r="I912" s="60">
        <f>F912*G912</f>
        <v>0</v>
      </c>
      <c r="J912" s="61">
        <f>I912*1.2</f>
        <v>0</v>
      </c>
      <c r="K912" s="122"/>
      <c r="L912" s="54"/>
      <c r="M912" s="54"/>
    </row>
    <row r="913" spans="1:13" s="117" customFormat="1" ht="10.5" customHeight="1" x14ac:dyDescent="0.25">
      <c r="A913" s="112"/>
      <c r="B913" s="120"/>
      <c r="C913" s="120"/>
      <c r="D913" s="120"/>
      <c r="E913" s="113"/>
      <c r="F913" s="121"/>
      <c r="G913" s="157"/>
      <c r="H913" s="114"/>
      <c r="I913" s="118"/>
      <c r="J913" s="114"/>
      <c r="L913" s="54"/>
      <c r="M913" s="54"/>
    </row>
    <row r="914" spans="1:13" ht="25.5" x14ac:dyDescent="0.25">
      <c r="A914" s="112" t="s">
        <v>56</v>
      </c>
      <c r="B914" s="70" t="s">
        <v>323</v>
      </c>
      <c r="C914" s="70"/>
      <c r="D914" s="70"/>
      <c r="E914" s="113" t="s">
        <v>96</v>
      </c>
      <c r="F914" s="114">
        <v>600</v>
      </c>
      <c r="G914" s="154"/>
      <c r="H914" s="61">
        <f>G914*1.2</f>
        <v>0</v>
      </c>
      <c r="I914" s="60">
        <f>F914*G914</f>
        <v>0</v>
      </c>
      <c r="J914" s="61">
        <f>I914*1.2</f>
        <v>0</v>
      </c>
      <c r="K914" s="122"/>
      <c r="L914" s="54"/>
      <c r="M914" s="54"/>
    </row>
    <row r="915" spans="1:13" s="117" customFormat="1" ht="10.5" customHeight="1" x14ac:dyDescent="0.25">
      <c r="A915" s="112"/>
      <c r="B915" s="120"/>
      <c r="C915" s="120"/>
      <c r="D915" s="120"/>
      <c r="E915" s="113"/>
      <c r="F915" s="121"/>
      <c r="G915" s="157"/>
      <c r="H915" s="114"/>
      <c r="I915" s="118"/>
      <c r="J915" s="114"/>
      <c r="L915" s="54"/>
      <c r="M915" s="54"/>
    </row>
    <row r="916" spans="1:13" ht="25.5" x14ac:dyDescent="0.25">
      <c r="A916" s="112" t="s">
        <v>57</v>
      </c>
      <c r="B916" s="70" t="s">
        <v>324</v>
      </c>
      <c r="C916" s="70"/>
      <c r="D916" s="70"/>
      <c r="E916" s="113" t="s">
        <v>96</v>
      </c>
      <c r="F916" s="114">
        <v>55</v>
      </c>
      <c r="G916" s="154"/>
      <c r="H916" s="61">
        <f>G916*1.2</f>
        <v>0</v>
      </c>
      <c r="I916" s="60">
        <f>F916*G916</f>
        <v>0</v>
      </c>
      <c r="J916" s="61">
        <f>I916*1.2</f>
        <v>0</v>
      </c>
      <c r="K916" s="122"/>
      <c r="L916" s="54"/>
      <c r="M916" s="54"/>
    </row>
    <row r="917" spans="1:13" s="117" customFormat="1" ht="10.5" customHeight="1" x14ac:dyDescent="0.25">
      <c r="A917" s="112"/>
      <c r="B917" s="120"/>
      <c r="C917" s="120"/>
      <c r="D917" s="120"/>
      <c r="E917" s="113"/>
      <c r="F917" s="121"/>
      <c r="G917" s="157"/>
      <c r="H917" s="114"/>
      <c r="I917" s="118"/>
      <c r="J917" s="114"/>
      <c r="L917" s="54"/>
      <c r="M917" s="54"/>
    </row>
    <row r="918" spans="1:13" ht="25.5" x14ac:dyDescent="0.25">
      <c r="A918" s="112" t="s">
        <v>58</v>
      </c>
      <c r="B918" s="70" t="s">
        <v>325</v>
      </c>
      <c r="C918" s="70"/>
      <c r="D918" s="70"/>
      <c r="E918" s="113" t="s">
        <v>96</v>
      </c>
      <c r="F918" s="114">
        <v>40</v>
      </c>
      <c r="G918" s="154"/>
      <c r="H918" s="61">
        <f>G918*1.2</f>
        <v>0</v>
      </c>
      <c r="I918" s="60">
        <f>F918*G918</f>
        <v>0</v>
      </c>
      <c r="J918" s="61">
        <f>I918*1.2</f>
        <v>0</v>
      </c>
      <c r="K918" s="122"/>
      <c r="L918" s="54"/>
      <c r="M918" s="54"/>
    </row>
    <row r="919" spans="1:13" s="117" customFormat="1" ht="13.5" customHeight="1" x14ac:dyDescent="0.25">
      <c r="A919" s="112"/>
      <c r="B919" s="120"/>
      <c r="C919" s="120"/>
      <c r="D919" s="120"/>
      <c r="E919" s="113"/>
      <c r="F919" s="121"/>
      <c r="G919" s="157"/>
      <c r="H919" s="114"/>
      <c r="I919" s="118"/>
      <c r="J919" s="114"/>
      <c r="L919" s="54"/>
      <c r="M919" s="54"/>
    </row>
    <row r="920" spans="1:13" ht="70.5" customHeight="1" x14ac:dyDescent="0.25">
      <c r="A920" s="112" t="s">
        <v>59</v>
      </c>
      <c r="B920" s="70" t="s">
        <v>326</v>
      </c>
      <c r="C920" s="70"/>
      <c r="D920" s="70"/>
      <c r="E920" s="70"/>
      <c r="F920" s="70"/>
      <c r="G920" s="158"/>
      <c r="H920" s="114"/>
      <c r="I920" s="118"/>
      <c r="J920" s="114"/>
      <c r="K920" s="122"/>
      <c r="L920" s="54"/>
      <c r="M920" s="54"/>
    </row>
    <row r="921" spans="1:13" s="117" customFormat="1" ht="15" customHeight="1" x14ac:dyDescent="0.25">
      <c r="A921" s="112"/>
      <c r="B921" s="120"/>
      <c r="C921" s="120"/>
      <c r="D921" s="120"/>
      <c r="E921" s="113" t="s">
        <v>96</v>
      </c>
      <c r="F921" s="114">
        <v>3700</v>
      </c>
      <c r="G921" s="154"/>
      <c r="H921" s="61">
        <f>G921*1.2</f>
        <v>0</v>
      </c>
      <c r="I921" s="60">
        <f>F921*G921</f>
        <v>0</v>
      </c>
      <c r="J921" s="61">
        <f>I921*1.2</f>
        <v>0</v>
      </c>
      <c r="L921" s="54"/>
      <c r="M921" s="54"/>
    </row>
    <row r="922" spans="1:13" ht="66.75" customHeight="1" x14ac:dyDescent="0.25">
      <c r="A922" s="112" t="s">
        <v>60</v>
      </c>
      <c r="B922" s="70" t="s">
        <v>132</v>
      </c>
      <c r="C922" s="70"/>
      <c r="D922" s="70"/>
      <c r="E922" s="70"/>
      <c r="F922" s="70"/>
      <c r="G922" s="158"/>
      <c r="H922" s="114"/>
      <c r="I922" s="118"/>
      <c r="J922" s="114"/>
      <c r="K922" s="122"/>
      <c r="L922" s="54"/>
      <c r="M922" s="54"/>
    </row>
    <row r="923" spans="1:13" s="117" customFormat="1" ht="15" customHeight="1" x14ac:dyDescent="0.25">
      <c r="A923" s="112"/>
      <c r="B923" s="120"/>
      <c r="C923" s="120"/>
      <c r="D923" s="120"/>
      <c r="E923" s="113" t="s">
        <v>96</v>
      </c>
      <c r="F923" s="114">
        <v>5</v>
      </c>
      <c r="G923" s="154"/>
      <c r="H923" s="61">
        <f>G923*1.2</f>
        <v>0</v>
      </c>
      <c r="I923" s="60">
        <f>F923*G923</f>
        <v>0</v>
      </c>
      <c r="J923" s="61">
        <f>I923*1.2</f>
        <v>0</v>
      </c>
      <c r="L923" s="54"/>
      <c r="M923" s="54"/>
    </row>
    <row r="924" spans="1:13" ht="63.75" x14ac:dyDescent="0.25">
      <c r="A924" s="112" t="s">
        <v>61</v>
      </c>
      <c r="B924" s="70" t="s">
        <v>126</v>
      </c>
      <c r="C924" s="70"/>
      <c r="D924" s="70"/>
      <c r="E924" s="113" t="s">
        <v>97</v>
      </c>
      <c r="F924" s="114">
        <v>30</v>
      </c>
      <c r="G924" s="154"/>
      <c r="H924" s="61">
        <f>G924*1.2</f>
        <v>0</v>
      </c>
      <c r="I924" s="60">
        <f>F924*G924</f>
        <v>0</v>
      </c>
      <c r="J924" s="61">
        <f>I924*1.2</f>
        <v>0</v>
      </c>
      <c r="K924" s="122"/>
      <c r="L924" s="54"/>
      <c r="M924" s="54"/>
    </row>
    <row r="925" spans="1:13" s="117" customFormat="1" ht="7.5" customHeight="1" x14ac:dyDescent="0.2">
      <c r="A925" s="112"/>
      <c r="B925" s="120"/>
      <c r="C925" s="120"/>
      <c r="D925" s="120"/>
      <c r="E925" s="113"/>
      <c r="F925" s="121"/>
      <c r="G925" s="157"/>
      <c r="H925" s="114"/>
      <c r="I925" s="118"/>
      <c r="J925" s="114"/>
    </row>
    <row r="926" spans="1:13" s="116" customFormat="1" ht="51.75" customHeight="1" x14ac:dyDescent="0.2">
      <c r="A926" s="112" t="s">
        <v>62</v>
      </c>
      <c r="B926" s="70" t="s">
        <v>133</v>
      </c>
      <c r="C926" s="70"/>
      <c r="D926" s="70"/>
      <c r="E926" s="113" t="s">
        <v>96</v>
      </c>
      <c r="F926" s="114">
        <v>20</v>
      </c>
      <c r="G926" s="154"/>
      <c r="H926" s="61">
        <f>G926*1.2</f>
        <v>0</v>
      </c>
      <c r="I926" s="60">
        <f>F926*G926</f>
        <v>0</v>
      </c>
      <c r="J926" s="61">
        <f>I926*1.2</f>
        <v>0</v>
      </c>
      <c r="K926" s="115"/>
    </row>
    <row r="927" spans="1:13" s="117" customFormat="1" ht="7.5" customHeight="1" x14ac:dyDescent="0.2">
      <c r="A927" s="112"/>
      <c r="B927" s="120"/>
      <c r="C927" s="120"/>
      <c r="D927" s="120"/>
      <c r="E927" s="113"/>
      <c r="F927" s="121"/>
      <c r="G927" s="157"/>
      <c r="H927" s="114"/>
      <c r="I927" s="118"/>
      <c r="J927" s="114"/>
    </row>
    <row r="928" spans="1:13" s="116" customFormat="1" ht="42.75" customHeight="1" x14ac:dyDescent="0.2">
      <c r="A928" s="112" t="s">
        <v>70</v>
      </c>
      <c r="B928" s="70" t="s">
        <v>134</v>
      </c>
      <c r="C928" s="70"/>
      <c r="D928" s="70"/>
      <c r="E928" s="1" t="s">
        <v>0</v>
      </c>
      <c r="F928" s="114">
        <v>14000</v>
      </c>
      <c r="G928" s="154"/>
      <c r="H928" s="61">
        <f>G928*1.2</f>
        <v>0</v>
      </c>
      <c r="I928" s="60">
        <f>F928*G928</f>
        <v>0</v>
      </c>
      <c r="J928" s="61">
        <f>I928*1.2</f>
        <v>0</v>
      </c>
      <c r="K928" s="115"/>
    </row>
    <row r="929" spans="1:13" ht="70.5" customHeight="1" x14ac:dyDescent="0.25">
      <c r="A929" s="112" t="s">
        <v>71</v>
      </c>
      <c r="B929" s="70" t="s">
        <v>327</v>
      </c>
      <c r="C929" s="70"/>
      <c r="D929" s="70"/>
      <c r="E929" s="70"/>
      <c r="F929" s="70"/>
      <c r="G929" s="158"/>
      <c r="H929" s="114"/>
      <c r="I929" s="118"/>
      <c r="J929" s="114"/>
      <c r="K929" s="122"/>
      <c r="L929" s="54"/>
      <c r="M929" s="54"/>
    </row>
    <row r="930" spans="1:13" s="117" customFormat="1" ht="15" customHeight="1" x14ac:dyDescent="0.25">
      <c r="A930" s="112"/>
      <c r="B930" s="120"/>
      <c r="C930" s="120"/>
      <c r="D930" s="120"/>
      <c r="E930" s="113" t="s">
        <v>96</v>
      </c>
      <c r="F930" s="114">
        <v>646</v>
      </c>
      <c r="G930" s="154"/>
      <c r="H930" s="61">
        <f>G930*1.2</f>
        <v>0</v>
      </c>
      <c r="I930" s="60">
        <f>F930*G930</f>
        <v>0</v>
      </c>
      <c r="J930" s="61">
        <f>I930*1.2</f>
        <v>0</v>
      </c>
      <c r="L930" s="54"/>
      <c r="M930" s="54"/>
    </row>
    <row r="931" spans="1:13" s="116" customFormat="1" ht="42.75" customHeight="1" x14ac:dyDescent="0.2">
      <c r="A931" s="112" t="s">
        <v>72</v>
      </c>
      <c r="B931" s="70" t="s">
        <v>328</v>
      </c>
      <c r="C931" s="70"/>
      <c r="D931" s="70"/>
      <c r="E931" s="1" t="s">
        <v>0</v>
      </c>
      <c r="F931" s="114">
        <v>4000</v>
      </c>
      <c r="G931" s="154"/>
      <c r="H931" s="61">
        <f>G931*1.2</f>
        <v>0</v>
      </c>
      <c r="I931" s="60">
        <f>F931*G931</f>
        <v>0</v>
      </c>
      <c r="J931" s="61">
        <f>I931*1.2</f>
        <v>0</v>
      </c>
      <c r="K931" s="115"/>
    </row>
    <row r="932" spans="1:13" ht="70.5" customHeight="1" x14ac:dyDescent="0.25">
      <c r="A932" s="112" t="s">
        <v>73</v>
      </c>
      <c r="B932" s="70" t="s">
        <v>329</v>
      </c>
      <c r="C932" s="70"/>
      <c r="D932" s="70"/>
      <c r="E932" s="70"/>
      <c r="F932" s="70"/>
      <c r="G932" s="158"/>
      <c r="H932" s="114"/>
      <c r="I932" s="118"/>
      <c r="J932" s="114"/>
      <c r="K932" s="122"/>
      <c r="L932" s="54"/>
      <c r="M932" s="54"/>
    </row>
    <row r="933" spans="1:13" s="117" customFormat="1" ht="15" customHeight="1" x14ac:dyDescent="0.25">
      <c r="A933" s="112"/>
      <c r="B933" s="120"/>
      <c r="C933" s="120"/>
      <c r="D933" s="120"/>
      <c r="E933" s="113" t="s">
        <v>96</v>
      </c>
      <c r="F933" s="114">
        <v>62</v>
      </c>
      <c r="G933" s="154"/>
      <c r="H933" s="61">
        <f>G933*1.2</f>
        <v>0</v>
      </c>
      <c r="I933" s="60">
        <f>F933*G933</f>
        <v>0</v>
      </c>
      <c r="J933" s="61">
        <f>I933*1.2</f>
        <v>0</v>
      </c>
      <c r="L933" s="54"/>
      <c r="M933" s="54"/>
    </row>
    <row r="934" spans="1:13" s="117" customFormat="1" ht="13.5" customHeight="1" x14ac:dyDescent="0.2">
      <c r="A934" s="112"/>
      <c r="B934" s="120"/>
      <c r="C934" s="120"/>
      <c r="D934" s="120"/>
      <c r="E934" s="113"/>
      <c r="F934" s="121"/>
      <c r="G934" s="157"/>
      <c r="H934" s="114"/>
      <c r="I934" s="123"/>
      <c r="J934" s="124"/>
    </row>
    <row r="935" spans="1:13" s="54" customFormat="1" x14ac:dyDescent="0.25">
      <c r="A935" s="45"/>
      <c r="B935" s="71" t="str">
        <f>B809</f>
        <v xml:space="preserve">INSTALACIJA OSVETLjENjA, UTIČNICA I IZVODA </v>
      </c>
      <c r="C935" s="71"/>
      <c r="D935" s="71"/>
      <c r="E935" s="71"/>
      <c r="F935" s="71"/>
      <c r="G935" s="71"/>
      <c r="H935" s="72"/>
      <c r="I935" s="73">
        <f>SUM(I809:I934)</f>
        <v>0</v>
      </c>
      <c r="J935" s="74">
        <f>SUM(J809:J934)</f>
        <v>0</v>
      </c>
    </row>
    <row r="936" spans="1:13" s="54" customFormat="1" ht="11.25" customHeight="1" x14ac:dyDescent="0.25">
      <c r="A936" s="31"/>
      <c r="B936" s="70"/>
      <c r="C936" s="70"/>
      <c r="D936" s="70"/>
      <c r="E936" s="28"/>
      <c r="F936" s="58"/>
      <c r="G936" s="61"/>
      <c r="H936" s="61"/>
      <c r="I936" s="60"/>
      <c r="J936" s="61"/>
    </row>
    <row r="937" spans="1:13" s="54" customFormat="1" x14ac:dyDescent="0.25">
      <c r="A937" s="31"/>
      <c r="B937" s="70"/>
      <c r="C937" s="70"/>
      <c r="D937" s="70"/>
      <c r="E937" s="28"/>
      <c r="F937" s="58"/>
      <c r="G937" s="61"/>
      <c r="H937" s="61"/>
      <c r="I937" s="60"/>
      <c r="J937" s="61"/>
    </row>
    <row r="938" spans="1:13" s="116" customFormat="1" ht="28.5" customHeight="1" x14ac:dyDescent="0.2">
      <c r="A938" s="45" t="s">
        <v>64</v>
      </c>
      <c r="B938" s="46" t="s">
        <v>330</v>
      </c>
      <c r="C938" s="47"/>
      <c r="D938" s="48"/>
      <c r="E938" s="49"/>
      <c r="F938" s="50"/>
      <c r="G938" s="51"/>
      <c r="H938" s="51"/>
      <c r="I938" s="52"/>
      <c r="J938" s="53"/>
      <c r="K938" s="115"/>
    </row>
    <row r="939" spans="1:13" s="54" customFormat="1" x14ac:dyDescent="0.25">
      <c r="A939" s="31"/>
      <c r="B939" s="70"/>
      <c r="C939" s="70"/>
      <c r="D939" s="70"/>
      <c r="E939" s="28"/>
      <c r="F939" s="58"/>
      <c r="G939" s="148"/>
      <c r="H939" s="61"/>
      <c r="I939" s="60"/>
      <c r="J939" s="61"/>
    </row>
    <row r="940" spans="1:13" s="54" customFormat="1" ht="51" customHeight="1" x14ac:dyDescent="0.25">
      <c r="A940" s="112" t="s">
        <v>331</v>
      </c>
      <c r="B940" s="63" t="s">
        <v>469</v>
      </c>
      <c r="C940" s="63"/>
      <c r="D940" s="63"/>
      <c r="E940" s="1" t="s">
        <v>0</v>
      </c>
      <c r="F940" s="1">
        <v>1400</v>
      </c>
      <c r="G940" s="159"/>
      <c r="H940" s="61">
        <f>G940*1.2</f>
        <v>0</v>
      </c>
      <c r="I940" s="60">
        <f>F940*G940</f>
        <v>0</v>
      </c>
      <c r="J940" s="61">
        <f>I940*1.2</f>
        <v>0</v>
      </c>
    </row>
    <row r="941" spans="1:13" s="117" customFormat="1" ht="11.25" customHeight="1" x14ac:dyDescent="0.2">
      <c r="A941" s="112"/>
      <c r="B941" s="120"/>
      <c r="C941" s="120"/>
      <c r="D941" s="120"/>
      <c r="E941" s="113"/>
      <c r="F941" s="121"/>
      <c r="G941" s="157"/>
      <c r="H941" s="114"/>
      <c r="I941" s="123"/>
      <c r="J941" s="124"/>
    </row>
    <row r="942" spans="1:13" s="116" customFormat="1" ht="63.75" customHeight="1" x14ac:dyDescent="0.2">
      <c r="A942" s="112" t="s">
        <v>332</v>
      </c>
      <c r="B942" s="125" t="s">
        <v>470</v>
      </c>
      <c r="C942" s="125"/>
      <c r="D942" s="125"/>
      <c r="E942" s="113" t="s">
        <v>96</v>
      </c>
      <c r="F942" s="1">
        <v>2400</v>
      </c>
      <c r="G942" s="159"/>
      <c r="H942" s="61">
        <f>G942*1.2</f>
        <v>0</v>
      </c>
      <c r="I942" s="60">
        <f>F942*G942</f>
        <v>0</v>
      </c>
      <c r="J942" s="61">
        <f>I942*1.2</f>
        <v>0</v>
      </c>
      <c r="K942" s="115"/>
    </row>
    <row r="943" spans="1:13" s="117" customFormat="1" ht="15.75" customHeight="1" x14ac:dyDescent="0.2">
      <c r="A943" s="112"/>
      <c r="B943" s="126"/>
      <c r="C943" s="126"/>
      <c r="D943" s="126"/>
      <c r="E943" s="113"/>
      <c r="F943" s="121"/>
      <c r="G943" s="157"/>
      <c r="H943" s="114"/>
      <c r="I943" s="123"/>
      <c r="J943" s="124"/>
    </row>
    <row r="944" spans="1:13" s="116" customFormat="1" ht="51.75" customHeight="1" x14ac:dyDescent="0.2">
      <c r="A944" s="112" t="s">
        <v>333</v>
      </c>
      <c r="B944" s="4" t="s">
        <v>471</v>
      </c>
      <c r="C944" s="4"/>
      <c r="D944" s="4"/>
      <c r="E944" s="113" t="s">
        <v>96</v>
      </c>
      <c r="F944" s="1">
        <v>3</v>
      </c>
      <c r="G944" s="159"/>
      <c r="H944" s="61">
        <f>G944*1.2</f>
        <v>0</v>
      </c>
      <c r="I944" s="60">
        <f>F944*G944</f>
        <v>0</v>
      </c>
      <c r="J944" s="61">
        <f>I944*1.2</f>
        <v>0</v>
      </c>
      <c r="K944" s="115"/>
    </row>
    <row r="945" spans="1:11" s="117" customFormat="1" ht="9.75" customHeight="1" x14ac:dyDescent="0.2">
      <c r="A945" s="112"/>
      <c r="B945" s="120"/>
      <c r="C945" s="120"/>
      <c r="D945" s="120"/>
      <c r="E945" s="113"/>
      <c r="F945" s="121"/>
      <c r="G945" s="157"/>
      <c r="H945" s="114"/>
      <c r="I945" s="123"/>
      <c r="J945" s="124"/>
    </row>
    <row r="946" spans="1:11" s="116" customFormat="1" ht="27.75" customHeight="1" x14ac:dyDescent="0.2">
      <c r="A946" s="112" t="s">
        <v>334</v>
      </c>
      <c r="B946" s="3" t="s">
        <v>472</v>
      </c>
      <c r="C946" s="3"/>
      <c r="D946" s="3"/>
      <c r="E946" s="113" t="s">
        <v>96</v>
      </c>
      <c r="F946" s="1">
        <v>3</v>
      </c>
      <c r="G946" s="159"/>
      <c r="H946" s="61">
        <f>G946*1.2</f>
        <v>0</v>
      </c>
      <c r="I946" s="60">
        <f>F946*G946</f>
        <v>0</v>
      </c>
      <c r="J946" s="61">
        <f>I946*1.2</f>
        <v>0</v>
      </c>
      <c r="K946" s="115"/>
    </row>
    <row r="947" spans="1:11" s="117" customFormat="1" ht="9.75" customHeight="1" x14ac:dyDescent="0.2">
      <c r="A947" s="112"/>
      <c r="B947" s="120"/>
      <c r="C947" s="120"/>
      <c r="D947" s="120"/>
      <c r="E947" s="113"/>
      <c r="F947" s="121"/>
      <c r="G947" s="157"/>
      <c r="H947" s="114"/>
      <c r="I947" s="123"/>
      <c r="J947" s="124"/>
    </row>
    <row r="948" spans="1:11" s="116" customFormat="1" ht="40.5" customHeight="1" x14ac:dyDescent="0.2">
      <c r="A948" s="112" t="s">
        <v>335</v>
      </c>
      <c r="B948" s="4" t="s">
        <v>473</v>
      </c>
      <c r="C948" s="4"/>
      <c r="D948" s="4"/>
      <c r="E948" s="113" t="s">
        <v>96</v>
      </c>
      <c r="F948" s="1">
        <v>3</v>
      </c>
      <c r="G948" s="159"/>
      <c r="H948" s="61">
        <f>G948*1.2</f>
        <v>0</v>
      </c>
      <c r="I948" s="60">
        <f>F948*G948</f>
        <v>0</v>
      </c>
      <c r="J948" s="61">
        <f>I948*1.2</f>
        <v>0</v>
      </c>
      <c r="K948" s="115"/>
    </row>
    <row r="949" spans="1:11" s="117" customFormat="1" ht="11.25" customHeight="1" x14ac:dyDescent="0.2">
      <c r="A949" s="112"/>
      <c r="B949" s="120"/>
      <c r="C949" s="120"/>
      <c r="D949" s="120"/>
      <c r="E949" s="113"/>
      <c r="F949" s="121"/>
      <c r="G949" s="157"/>
      <c r="H949" s="114"/>
      <c r="I949" s="123"/>
      <c r="J949" s="124"/>
    </row>
    <row r="950" spans="1:11" s="116" customFormat="1" ht="72" customHeight="1" x14ac:dyDescent="0.2">
      <c r="A950" s="112" t="s">
        <v>336</v>
      </c>
      <c r="B950" s="3" t="s">
        <v>474</v>
      </c>
      <c r="C950" s="3"/>
      <c r="D950" s="3"/>
      <c r="E950" s="113" t="s">
        <v>475</v>
      </c>
      <c r="F950" s="1">
        <v>47</v>
      </c>
      <c r="G950" s="159"/>
      <c r="H950" s="61">
        <f>G950*1.2</f>
        <v>0</v>
      </c>
      <c r="I950" s="60">
        <f>F950*G950</f>
        <v>0</v>
      </c>
      <c r="J950" s="61">
        <f>I950*1.2</f>
        <v>0</v>
      </c>
      <c r="K950" s="115"/>
    </row>
    <row r="951" spans="1:11" s="117" customFormat="1" ht="11.25" customHeight="1" x14ac:dyDescent="0.2">
      <c r="A951" s="112"/>
      <c r="B951" s="120"/>
      <c r="C951" s="120"/>
      <c r="D951" s="120"/>
      <c r="E951" s="113"/>
      <c r="F951" s="121"/>
      <c r="G951" s="157"/>
      <c r="H951" s="114"/>
      <c r="I951" s="123"/>
      <c r="J951" s="124"/>
    </row>
    <row r="952" spans="1:11" s="116" customFormat="1" ht="65.25" customHeight="1" x14ac:dyDescent="0.2">
      <c r="A952" s="112" t="s">
        <v>337</v>
      </c>
      <c r="B952" s="3" t="s">
        <v>476</v>
      </c>
      <c r="C952" s="3"/>
      <c r="D952" s="3"/>
      <c r="E952" s="1" t="s">
        <v>96</v>
      </c>
      <c r="F952" s="1">
        <v>47</v>
      </c>
      <c r="G952" s="159"/>
      <c r="H952" s="61">
        <f>G952*1.2</f>
        <v>0</v>
      </c>
      <c r="I952" s="60">
        <f>F952*G952</f>
        <v>0</v>
      </c>
      <c r="J952" s="61">
        <f>I952*1.2</f>
        <v>0</v>
      </c>
      <c r="K952" s="115"/>
    </row>
    <row r="953" spans="1:11" s="117" customFormat="1" ht="10.5" customHeight="1" x14ac:dyDescent="0.2">
      <c r="A953" s="112"/>
      <c r="B953" s="120"/>
      <c r="C953" s="120"/>
      <c r="D953" s="120"/>
      <c r="E953" s="113"/>
      <c r="F953" s="121"/>
      <c r="G953" s="157"/>
      <c r="H953" s="114"/>
      <c r="I953" s="123"/>
      <c r="J953" s="124"/>
    </row>
    <row r="954" spans="1:11" s="116" customFormat="1" ht="57" customHeight="1" x14ac:dyDescent="0.2">
      <c r="A954" s="112" t="s">
        <v>338</v>
      </c>
      <c r="B954" s="127" t="s">
        <v>477</v>
      </c>
      <c r="C954" s="2"/>
      <c r="D954" s="2"/>
      <c r="E954" s="113" t="s">
        <v>96</v>
      </c>
      <c r="F954" s="1">
        <v>3</v>
      </c>
      <c r="G954" s="159"/>
      <c r="H954" s="61">
        <f>G954*1.2</f>
        <v>0</v>
      </c>
      <c r="I954" s="60">
        <f>F954*G954</f>
        <v>0</v>
      </c>
      <c r="J954" s="61">
        <f>I954*1.2</f>
        <v>0</v>
      </c>
      <c r="K954" s="115"/>
    </row>
    <row r="955" spans="1:11" s="117" customFormat="1" ht="11.25" customHeight="1" x14ac:dyDescent="0.2">
      <c r="A955" s="112"/>
      <c r="B955" s="120"/>
      <c r="C955" s="120"/>
      <c r="D955" s="120"/>
      <c r="E955" s="113"/>
      <c r="F955" s="121"/>
      <c r="G955" s="157"/>
      <c r="H955" s="114"/>
      <c r="I955" s="123"/>
      <c r="J955" s="124"/>
    </row>
    <row r="956" spans="1:11" s="116" customFormat="1" ht="58.5" customHeight="1" x14ac:dyDescent="0.2">
      <c r="A956" s="112" t="s">
        <v>339</v>
      </c>
      <c r="B956" s="65" t="s">
        <v>478</v>
      </c>
      <c r="C956" s="65"/>
      <c r="D956" s="65"/>
      <c r="E956" s="113" t="s">
        <v>96</v>
      </c>
      <c r="F956" s="1">
        <v>5</v>
      </c>
      <c r="G956" s="159"/>
      <c r="H956" s="61">
        <f>G956*1.2</f>
        <v>0</v>
      </c>
      <c r="I956" s="60">
        <f>F956*G956</f>
        <v>0</v>
      </c>
      <c r="J956" s="61">
        <f>I956*1.2</f>
        <v>0</v>
      </c>
      <c r="K956" s="115"/>
    </row>
    <row r="957" spans="1:11" s="117" customFormat="1" ht="11.25" customHeight="1" x14ac:dyDescent="0.2">
      <c r="A957" s="112"/>
      <c r="B957" s="120"/>
      <c r="C957" s="120"/>
      <c r="D957" s="120"/>
      <c r="E957" s="113"/>
      <c r="F957" s="121"/>
      <c r="G957" s="157"/>
      <c r="H957" s="114"/>
      <c r="I957" s="123"/>
      <c r="J957" s="124"/>
    </row>
    <row r="958" spans="1:11" s="116" customFormat="1" ht="51" x14ac:dyDescent="0.2">
      <c r="A958" s="112" t="s">
        <v>340</v>
      </c>
      <c r="B958" s="127" t="s">
        <v>479</v>
      </c>
      <c r="C958" s="115"/>
      <c r="D958" s="115"/>
      <c r="E958" s="113" t="s">
        <v>96</v>
      </c>
      <c r="F958" s="1">
        <v>1</v>
      </c>
      <c r="G958" s="159"/>
      <c r="H958" s="61">
        <f>G958*1.2</f>
        <v>0</v>
      </c>
      <c r="I958" s="60">
        <f>F958*G958</f>
        <v>0</v>
      </c>
      <c r="J958" s="61">
        <f>I958*1.2</f>
        <v>0</v>
      </c>
      <c r="K958" s="115"/>
    </row>
    <row r="959" spans="1:11" s="117" customFormat="1" ht="10.5" customHeight="1" x14ac:dyDescent="0.2">
      <c r="A959" s="112"/>
      <c r="B959" s="120"/>
      <c r="C959" s="120"/>
      <c r="D959" s="120"/>
      <c r="E959" s="113"/>
      <c r="F959" s="121"/>
      <c r="G959" s="157"/>
      <c r="H959" s="114"/>
      <c r="I959" s="123"/>
      <c r="J959" s="124"/>
    </row>
    <row r="960" spans="1:11" s="116" customFormat="1" ht="12.75" x14ac:dyDescent="0.2">
      <c r="A960" s="112" t="s">
        <v>341</v>
      </c>
      <c r="B960" s="128" t="s">
        <v>480</v>
      </c>
      <c r="C960" s="115"/>
      <c r="D960" s="115"/>
      <c r="E960" s="113" t="s">
        <v>96</v>
      </c>
      <c r="F960" s="1">
        <v>8</v>
      </c>
      <c r="G960" s="159"/>
      <c r="H960" s="61">
        <f>G960*1.2</f>
        <v>0</v>
      </c>
      <c r="I960" s="60">
        <f>F960*G960</f>
        <v>0</v>
      </c>
      <c r="J960" s="61">
        <f>I960*1.2</f>
        <v>0</v>
      </c>
      <c r="K960" s="115"/>
    </row>
    <row r="961" spans="1:11" s="117" customFormat="1" ht="11.25" customHeight="1" x14ac:dyDescent="0.2">
      <c r="A961" s="112"/>
      <c r="B961" s="120"/>
      <c r="C961" s="120"/>
      <c r="D961" s="120"/>
      <c r="E961" s="113"/>
      <c r="F961" s="121"/>
      <c r="G961" s="157"/>
      <c r="H961" s="114"/>
      <c r="I961" s="123"/>
      <c r="J961" s="124"/>
    </row>
    <row r="962" spans="1:11" s="116" customFormat="1" ht="24.75" customHeight="1" x14ac:dyDescent="0.2">
      <c r="A962" s="112" t="s">
        <v>481</v>
      </c>
      <c r="B962" s="3" t="s">
        <v>482</v>
      </c>
      <c r="C962" s="3"/>
      <c r="D962" s="3"/>
      <c r="E962" s="113" t="s">
        <v>96</v>
      </c>
      <c r="F962" s="1">
        <v>1</v>
      </c>
      <c r="G962" s="159"/>
      <c r="H962" s="61">
        <f>G962*1.2</f>
        <v>0</v>
      </c>
      <c r="I962" s="60">
        <f>F962*G962</f>
        <v>0</v>
      </c>
      <c r="J962" s="61">
        <f>I962*1.2</f>
        <v>0</v>
      </c>
      <c r="K962" s="115"/>
    </row>
    <row r="963" spans="1:11" s="54" customFormat="1" x14ac:dyDescent="0.25">
      <c r="A963" s="31"/>
      <c r="B963" s="70"/>
      <c r="C963" s="70"/>
      <c r="D963" s="70"/>
      <c r="E963" s="28"/>
      <c r="F963" s="58"/>
      <c r="G963" s="148"/>
      <c r="H963" s="61"/>
      <c r="I963" s="60"/>
      <c r="J963" s="61"/>
    </row>
    <row r="964" spans="1:11" s="54" customFormat="1" x14ac:dyDescent="0.25">
      <c r="A964" s="31"/>
      <c r="B964" s="70"/>
      <c r="C964" s="70"/>
      <c r="D964" s="70"/>
      <c r="E964" s="28"/>
      <c r="F964" s="58"/>
      <c r="G964" s="148"/>
      <c r="H964" s="61"/>
      <c r="I964" s="60"/>
      <c r="J964" s="61"/>
    </row>
    <row r="965" spans="1:11" s="54" customFormat="1" x14ac:dyDescent="0.25">
      <c r="A965" s="45"/>
      <c r="B965" s="71" t="str">
        <f>B938</f>
        <v>UZEMLJENJE, GROMOBRANSKA INST.  I IZJEDNAČAVANJE POTENCIJALA</v>
      </c>
      <c r="C965" s="71"/>
      <c r="D965" s="71"/>
      <c r="E965" s="71"/>
      <c r="F965" s="71"/>
      <c r="G965" s="71"/>
      <c r="H965" s="72"/>
      <c r="I965" s="73">
        <f>SUM(I939:I964)</f>
        <v>0</v>
      </c>
      <c r="J965" s="74">
        <f>SUM(J939:J964)</f>
        <v>0</v>
      </c>
    </row>
    <row r="966" spans="1:11" s="54" customFormat="1" x14ac:dyDescent="0.25">
      <c r="A966" s="31"/>
      <c r="B966" s="70"/>
      <c r="C966" s="70"/>
      <c r="D966" s="70"/>
      <c r="E966" s="28"/>
      <c r="F966" s="58"/>
      <c r="G966" s="148"/>
      <c r="H966" s="61"/>
      <c r="I966" s="60"/>
      <c r="J966" s="61"/>
    </row>
    <row r="967" spans="1:11" s="115" customFormat="1" ht="12.75" x14ac:dyDescent="0.2">
      <c r="A967" s="45" t="s">
        <v>65</v>
      </c>
      <c r="B967" s="46" t="s">
        <v>89</v>
      </c>
      <c r="C967" s="47"/>
      <c r="D967" s="48"/>
      <c r="E967" s="49"/>
      <c r="F967" s="50"/>
      <c r="G967" s="146"/>
      <c r="H967" s="51"/>
      <c r="I967" s="52"/>
      <c r="J967" s="53"/>
    </row>
    <row r="968" spans="1:11" s="117" customFormat="1" ht="9" customHeight="1" x14ac:dyDescent="0.2">
      <c r="A968" s="112"/>
      <c r="B968" s="120"/>
      <c r="C968" s="120"/>
      <c r="D968" s="120"/>
      <c r="E968" s="113"/>
      <c r="F968" s="121"/>
      <c r="G968" s="157"/>
      <c r="H968" s="114"/>
      <c r="I968" s="123"/>
      <c r="J968" s="124"/>
    </row>
    <row r="969" spans="1:11" ht="63.75" x14ac:dyDescent="0.25">
      <c r="A969" s="112" t="s">
        <v>66</v>
      </c>
      <c r="B969" s="70" t="s">
        <v>127</v>
      </c>
      <c r="C969" s="70"/>
      <c r="D969" s="70"/>
      <c r="E969" s="113" t="s">
        <v>1</v>
      </c>
      <c r="F969" s="114">
        <v>10</v>
      </c>
      <c r="G969" s="154"/>
      <c r="H969" s="61">
        <f>G969*1.2</f>
        <v>0</v>
      </c>
      <c r="I969" s="60">
        <f>F969*G969</f>
        <v>0</v>
      </c>
      <c r="J969" s="61">
        <f>I969*1.2</f>
        <v>0</v>
      </c>
      <c r="K969" s="122"/>
    </row>
    <row r="970" spans="1:11" s="117" customFormat="1" ht="9.75" customHeight="1" x14ac:dyDescent="0.2">
      <c r="A970" s="112"/>
      <c r="B970" s="120"/>
      <c r="C970" s="120"/>
      <c r="D970" s="120"/>
      <c r="E970" s="113"/>
      <c r="F970" s="121"/>
      <c r="G970" s="157"/>
      <c r="H970" s="114"/>
      <c r="I970" s="123"/>
      <c r="J970" s="124"/>
    </row>
    <row r="971" spans="1:11" ht="25.5" x14ac:dyDescent="0.25">
      <c r="A971" s="112" t="s">
        <v>67</v>
      </c>
      <c r="B971" s="70" t="s">
        <v>136</v>
      </c>
      <c r="C971" s="70"/>
      <c r="D971" s="70"/>
      <c r="E971" s="113"/>
      <c r="F971" s="114"/>
      <c r="G971" s="154"/>
      <c r="H971" s="61"/>
      <c r="I971" s="60"/>
      <c r="J971" s="61"/>
      <c r="K971" s="122"/>
    </row>
    <row r="972" spans="1:11" x14ac:dyDescent="0.25">
      <c r="A972" s="112"/>
      <c r="B972" s="70" t="s">
        <v>103</v>
      </c>
      <c r="C972" s="70"/>
      <c r="D972" s="70"/>
      <c r="E972" s="113"/>
      <c r="F972" s="114"/>
      <c r="G972" s="154"/>
      <c r="H972" s="61"/>
      <c r="I972" s="60"/>
      <c r="J972" s="61"/>
      <c r="K972" s="122"/>
    </row>
    <row r="973" spans="1:11" x14ac:dyDescent="0.25">
      <c r="A973" s="112"/>
      <c r="B973" s="70" t="s">
        <v>105</v>
      </c>
      <c r="C973" s="70"/>
      <c r="D973" s="70"/>
      <c r="E973" s="113"/>
      <c r="F973" s="114"/>
      <c r="G973" s="154"/>
      <c r="H973" s="61"/>
      <c r="I973" s="60"/>
      <c r="J973" s="61"/>
      <c r="K973" s="122"/>
    </row>
    <row r="974" spans="1:11" x14ac:dyDescent="0.25">
      <c r="A974" s="112"/>
      <c r="B974" s="70" t="s">
        <v>128</v>
      </c>
      <c r="C974" s="70"/>
      <c r="D974" s="70"/>
      <c r="E974" s="113"/>
      <c r="F974" s="114"/>
      <c r="G974" s="154"/>
      <c r="H974" s="61"/>
      <c r="I974" s="60"/>
      <c r="J974" s="61"/>
      <c r="K974" s="122"/>
    </row>
    <row r="975" spans="1:11" x14ac:dyDescent="0.25">
      <c r="A975" s="112"/>
      <c r="B975" s="70" t="s">
        <v>137</v>
      </c>
      <c r="C975" s="70"/>
      <c r="D975" s="70"/>
      <c r="E975" s="113"/>
      <c r="F975" s="114"/>
      <c r="G975" s="154"/>
      <c r="H975" s="61"/>
      <c r="I975" s="60"/>
      <c r="J975" s="61"/>
      <c r="K975" s="122"/>
    </row>
    <row r="976" spans="1:11" x14ac:dyDescent="0.25">
      <c r="A976" s="112"/>
      <c r="B976" s="70" t="s">
        <v>106</v>
      </c>
      <c r="C976" s="70"/>
      <c r="D976" s="70"/>
      <c r="E976" s="113" t="s">
        <v>135</v>
      </c>
      <c r="F976" s="114">
        <v>1</v>
      </c>
      <c r="G976" s="154"/>
      <c r="H976" s="61">
        <f t="shared" ref="H976" si="165">G976*1.2</f>
        <v>0</v>
      </c>
      <c r="I976" s="60">
        <f t="shared" ref="I976" si="166">F976*G976</f>
        <v>0</v>
      </c>
      <c r="J976" s="61">
        <f t="shared" ref="J976" si="167">I976*1.2</f>
        <v>0</v>
      </c>
      <c r="K976" s="122"/>
    </row>
    <row r="977" spans="1:11" ht="38.25" x14ac:dyDescent="0.25">
      <c r="A977" s="112"/>
      <c r="B977" s="70" t="s">
        <v>138</v>
      </c>
      <c r="C977" s="70"/>
      <c r="D977" s="70"/>
      <c r="E977" s="113"/>
      <c r="F977" s="129"/>
      <c r="G977" s="160"/>
      <c r="H977" s="61"/>
      <c r="I977" s="60"/>
      <c r="J977" s="61"/>
      <c r="K977" s="122"/>
    </row>
    <row r="978" spans="1:11" s="54" customFormat="1" x14ac:dyDescent="0.25">
      <c r="A978" s="31"/>
      <c r="B978" s="70"/>
      <c r="C978" s="70"/>
      <c r="D978" s="70"/>
      <c r="E978" s="28"/>
      <c r="F978" s="58"/>
      <c r="G978" s="148"/>
      <c r="H978" s="61"/>
      <c r="I978" s="60"/>
      <c r="J978" s="61"/>
    </row>
    <row r="979" spans="1:11" s="54" customFormat="1" x14ac:dyDescent="0.25">
      <c r="A979" s="45"/>
      <c r="B979" s="71" t="str">
        <f>B967</f>
        <v xml:space="preserve">OSTALO  </v>
      </c>
      <c r="C979" s="71"/>
      <c r="D979" s="71"/>
      <c r="E979" s="71"/>
      <c r="F979" s="71"/>
      <c r="G979" s="71"/>
      <c r="H979" s="72"/>
      <c r="I979" s="73">
        <f>SUM(I969:I978)</f>
        <v>0</v>
      </c>
      <c r="J979" s="74">
        <f>SUM(J969:J978)</f>
        <v>0</v>
      </c>
    </row>
    <row r="980" spans="1:11" s="54" customFormat="1" x14ac:dyDescent="0.25">
      <c r="A980" s="31"/>
      <c r="B980" s="70"/>
      <c r="C980" s="70"/>
      <c r="D980" s="70"/>
      <c r="E980" s="28"/>
      <c r="F980" s="58"/>
      <c r="G980" s="148"/>
      <c r="H980" s="61"/>
      <c r="I980" s="60"/>
      <c r="J980" s="61"/>
    </row>
    <row r="981" spans="1:11" s="54" customFormat="1" x14ac:dyDescent="0.25">
      <c r="A981" s="31"/>
      <c r="B981" s="70"/>
      <c r="C981" s="70"/>
      <c r="D981" s="70"/>
      <c r="E981" s="28"/>
      <c r="F981" s="58"/>
      <c r="G981" s="148"/>
      <c r="H981" s="61"/>
      <c r="I981" s="60"/>
      <c r="J981" s="61"/>
    </row>
    <row r="982" spans="1:11" s="54" customFormat="1" x14ac:dyDescent="0.25">
      <c r="A982" s="31"/>
      <c r="B982" s="70"/>
      <c r="C982" s="70"/>
      <c r="D982" s="70"/>
      <c r="E982" s="28"/>
      <c r="F982" s="58"/>
      <c r="G982" s="148"/>
      <c r="H982" s="61"/>
      <c r="I982" s="60"/>
      <c r="J982" s="61"/>
    </row>
    <row r="983" spans="1:11" s="54" customFormat="1" x14ac:dyDescent="0.25">
      <c r="A983" s="31"/>
      <c r="B983" s="70"/>
      <c r="C983" s="70"/>
      <c r="D983" s="70"/>
      <c r="E983" s="28"/>
      <c r="F983" s="58"/>
      <c r="G983" s="148"/>
      <c r="H983" s="61"/>
      <c r="I983" s="60"/>
      <c r="J983" s="61"/>
    </row>
    <row r="984" spans="1:11" s="54" customFormat="1" x14ac:dyDescent="0.25">
      <c r="A984" s="31"/>
      <c r="B984" s="70"/>
      <c r="C984" s="70"/>
      <c r="D984" s="70"/>
      <c r="E984" s="28"/>
      <c r="F984" s="58"/>
      <c r="G984" s="148"/>
      <c r="H984" s="61"/>
      <c r="I984" s="60"/>
      <c r="J984" s="61"/>
    </row>
    <row r="985" spans="1:11" x14ac:dyDescent="0.25">
      <c r="G985" s="161"/>
    </row>
    <row r="986" spans="1:11" s="133" customFormat="1" ht="30" customHeight="1" x14ac:dyDescent="0.25">
      <c r="A986" s="130"/>
      <c r="B986" s="90" t="s">
        <v>91</v>
      </c>
      <c r="C986" s="90"/>
      <c r="D986" s="90"/>
      <c r="E986" s="131"/>
      <c r="F986" s="131"/>
      <c r="G986" s="162"/>
      <c r="H986" s="131"/>
      <c r="I986" s="132"/>
      <c r="J986" s="131"/>
    </row>
    <row r="987" spans="1:11" s="133" customFormat="1" ht="30" customHeight="1" x14ac:dyDescent="0.25">
      <c r="A987" s="134">
        <v>1</v>
      </c>
      <c r="B987" s="90" t="str">
        <f>B15</f>
        <v>REZERVNO NAPAJANJE</v>
      </c>
      <c r="C987" s="90"/>
      <c r="D987" s="90"/>
      <c r="E987" s="131"/>
      <c r="F987" s="131"/>
      <c r="G987" s="162"/>
      <c r="H987" s="131"/>
      <c r="I987" s="135">
        <f>I57</f>
        <v>0</v>
      </c>
      <c r="J987" s="136">
        <f>J57</f>
        <v>0</v>
      </c>
    </row>
    <row r="988" spans="1:11" s="133" customFormat="1" ht="30" customHeight="1" x14ac:dyDescent="0.25">
      <c r="A988" s="134">
        <v>2</v>
      </c>
      <c r="B988" s="90" t="str">
        <f>B60</f>
        <v xml:space="preserve">NAPOJNI KABLOVI I RAZVODNI ORMANI </v>
      </c>
      <c r="C988" s="90"/>
      <c r="D988" s="90"/>
      <c r="E988" s="131"/>
      <c r="F988" s="131"/>
      <c r="G988" s="162"/>
      <c r="H988" s="131"/>
      <c r="I988" s="135">
        <f>I799</f>
        <v>0</v>
      </c>
      <c r="J988" s="136">
        <f>J799</f>
        <v>0</v>
      </c>
    </row>
    <row r="989" spans="1:11" s="133" customFormat="1" ht="30" customHeight="1" x14ac:dyDescent="0.25">
      <c r="A989" s="134">
        <v>3</v>
      </c>
      <c r="B989" s="90" t="str">
        <f>B809</f>
        <v xml:space="preserve">INSTALACIJA OSVETLjENjA, UTIČNICA I IZVODA </v>
      </c>
      <c r="C989" s="90"/>
      <c r="D989" s="90"/>
      <c r="E989" s="131"/>
      <c r="F989" s="131"/>
      <c r="G989" s="162"/>
      <c r="H989" s="131"/>
      <c r="I989" s="135">
        <f>I935</f>
        <v>0</v>
      </c>
      <c r="J989" s="136">
        <f>J935</f>
        <v>0</v>
      </c>
    </row>
    <row r="990" spans="1:11" s="133" customFormat="1" ht="30" customHeight="1" x14ac:dyDescent="0.25">
      <c r="A990" s="134">
        <v>4</v>
      </c>
      <c r="B990" s="90" t="str">
        <f>B938</f>
        <v>UZEMLJENJE, GROMOBRANSKA INST.  I IZJEDNAČAVANJE POTENCIJALA</v>
      </c>
      <c r="C990" s="90"/>
      <c r="D990" s="90"/>
      <c r="E990" s="131"/>
      <c r="F990" s="131"/>
      <c r="G990" s="162"/>
      <c r="H990" s="131"/>
      <c r="I990" s="135">
        <f>I965</f>
        <v>0</v>
      </c>
      <c r="J990" s="136">
        <f>J965</f>
        <v>0</v>
      </c>
    </row>
    <row r="991" spans="1:11" s="133" customFormat="1" ht="30" customHeight="1" x14ac:dyDescent="0.25">
      <c r="A991" s="134">
        <v>5</v>
      </c>
      <c r="B991" s="90" t="str">
        <f>B967</f>
        <v xml:space="preserve">OSTALO  </v>
      </c>
      <c r="C991" s="90"/>
      <c r="D991" s="90"/>
      <c r="E991" s="131"/>
      <c r="F991" s="131"/>
      <c r="G991" s="162"/>
      <c r="H991" s="131"/>
      <c r="I991" s="135">
        <f>I979</f>
        <v>0</v>
      </c>
      <c r="J991" s="136">
        <f>J979</f>
        <v>0</v>
      </c>
    </row>
    <row r="992" spans="1:11" s="133" customFormat="1" ht="30" customHeight="1" x14ac:dyDescent="0.25">
      <c r="A992" s="90"/>
      <c r="B992" s="90"/>
      <c r="C992" s="90"/>
      <c r="D992" s="90"/>
      <c r="E992" s="131"/>
      <c r="F992" s="131"/>
      <c r="G992" s="162"/>
      <c r="H992" s="131"/>
      <c r="I992" s="135"/>
      <c r="J992" s="136"/>
    </row>
    <row r="993" spans="1:10" s="133" customFormat="1" ht="30" customHeight="1" x14ac:dyDescent="0.25">
      <c r="A993" s="130"/>
      <c r="B993" s="90" t="s">
        <v>92</v>
      </c>
      <c r="C993" s="90"/>
      <c r="D993" s="90"/>
      <c r="E993" s="131"/>
      <c r="F993" s="131"/>
      <c r="G993" s="162"/>
      <c r="H993" s="131"/>
      <c r="I993" s="135">
        <f>SUM(I987:I992)</f>
        <v>0</v>
      </c>
      <c r="J993" s="136">
        <f>SUM(J987:J992)</f>
        <v>0</v>
      </c>
    </row>
    <row r="994" spans="1:10" s="133" customFormat="1" ht="30" customHeight="1" x14ac:dyDescent="0.25">
      <c r="A994" s="130"/>
      <c r="B994" s="90"/>
      <c r="C994" s="90"/>
      <c r="D994" s="90"/>
      <c r="E994" s="131"/>
      <c r="F994" s="131"/>
      <c r="G994" s="162"/>
      <c r="H994" s="131"/>
      <c r="I994" s="135"/>
      <c r="J994" s="136"/>
    </row>
    <row r="995" spans="1:10" ht="15.75" x14ac:dyDescent="0.25">
      <c r="G995" s="161"/>
      <c r="I995" s="137"/>
      <c r="J995" s="138"/>
    </row>
    <row r="996" spans="1:10" ht="15.75" x14ac:dyDescent="0.25">
      <c r="G996" s="161"/>
      <c r="I996" s="137"/>
      <c r="J996" s="138"/>
    </row>
    <row r="997" spans="1:10" s="117" customFormat="1" x14ac:dyDescent="0.25">
      <c r="A997" s="27"/>
      <c r="E997" s="113"/>
      <c r="F997" s="139"/>
      <c r="G997" s="163"/>
      <c r="H997" s="140"/>
      <c r="I997" s="141"/>
      <c r="J997" s="140"/>
    </row>
    <row r="998" spans="1:10" s="117" customFormat="1" ht="21.75" customHeight="1" x14ac:dyDescent="0.25">
      <c r="A998" s="27"/>
      <c r="E998" s="113"/>
      <c r="F998" s="139"/>
      <c r="G998" s="164"/>
      <c r="H998" s="142"/>
      <c r="I998" s="143"/>
      <c r="J998" s="142"/>
    </row>
    <row r="999" spans="1:10" s="117" customFormat="1" x14ac:dyDescent="0.25">
      <c r="A999" s="27"/>
      <c r="E999" s="113"/>
      <c r="F999" s="139"/>
      <c r="G999" s="163"/>
      <c r="H999" s="140"/>
      <c r="I999" s="141"/>
      <c r="J999" s="140"/>
    </row>
    <row r="1000" spans="1:10" x14ac:dyDescent="0.25">
      <c r="G1000" s="161"/>
    </row>
    <row r="1001" spans="1:10" x14ac:dyDescent="0.25">
      <c r="G1001" s="161"/>
    </row>
    <row r="1002" spans="1:10" x14ac:dyDescent="0.25">
      <c r="G1002" s="161"/>
    </row>
    <row r="1003" spans="1:10" x14ac:dyDescent="0.25">
      <c r="G1003" s="161"/>
    </row>
  </sheetData>
  <sheetProtection password="CC3D" sheet="1" objects="1" scenarios="1"/>
  <mergeCells count="65">
    <mergeCell ref="B962:D962"/>
    <mergeCell ref="B940:D940"/>
    <mergeCell ref="B944:D944"/>
    <mergeCell ref="B946:D946"/>
    <mergeCell ref="B948:D948"/>
    <mergeCell ref="B950:D950"/>
    <mergeCell ref="B952:D952"/>
    <mergeCell ref="B52:D52"/>
    <mergeCell ref="B956:D956"/>
    <mergeCell ref="B799:G799"/>
    <mergeCell ref="B144:G144"/>
    <mergeCell ref="B53:D53"/>
    <mergeCell ref="B79:D79"/>
    <mergeCell ref="B62:D62"/>
    <mergeCell ref="B74:D74"/>
    <mergeCell ref="B92:D92"/>
    <mergeCell ref="B935:G935"/>
    <mergeCell ref="B99:G99"/>
    <mergeCell ref="B41:D41"/>
    <mergeCell ref="B42:D42"/>
    <mergeCell ref="B43:D43"/>
    <mergeCell ref="B45:D45"/>
    <mergeCell ref="E45:G45"/>
    <mergeCell ref="B44:D44"/>
    <mergeCell ref="B37:D37"/>
    <mergeCell ref="B30:D30"/>
    <mergeCell ref="B28:D28"/>
    <mergeCell ref="B38:D38"/>
    <mergeCell ref="B39:D39"/>
    <mergeCell ref="B33:D33"/>
    <mergeCell ref="B34:D34"/>
    <mergeCell ref="B40:D40"/>
    <mergeCell ref="B965:G965"/>
    <mergeCell ref="B979:G979"/>
    <mergeCell ref="B29:D29"/>
    <mergeCell ref="B54:D54"/>
    <mergeCell ref="B36:D36"/>
    <mergeCell ref="B31:D31"/>
    <mergeCell ref="B35:D35"/>
    <mergeCell ref="B51:D51"/>
    <mergeCell ref="B50:D50"/>
    <mergeCell ref="B57:G57"/>
    <mergeCell ref="B48:D48"/>
    <mergeCell ref="B47:D47"/>
    <mergeCell ref="B46:D46"/>
    <mergeCell ref="B49:D49"/>
    <mergeCell ref="B32:D32"/>
    <mergeCell ref="B27:D27"/>
    <mergeCell ref="B18:D18"/>
    <mergeCell ref="B23:D23"/>
    <mergeCell ref="B19:D19"/>
    <mergeCell ref="B20:D20"/>
    <mergeCell ref="B21:D21"/>
    <mergeCell ref="B22:D22"/>
    <mergeCell ref="B25:D25"/>
    <mergeCell ref="B26:D26"/>
    <mergeCell ref="B24:D24"/>
    <mergeCell ref="B17:D17"/>
    <mergeCell ref="A2:J2"/>
    <mergeCell ref="A8:J8"/>
    <mergeCell ref="A4:J4"/>
    <mergeCell ref="B13:D13"/>
    <mergeCell ref="A11:J11"/>
    <mergeCell ref="A6:J6"/>
    <mergeCell ref="A10:J10"/>
  </mergeCells>
  <phoneticPr fontId="4" type="noConversion"/>
  <pageMargins left="0.62992125984251968" right="0.19685039370078741" top="0.86614173228346458" bottom="0.31496062992125984" header="0.19685039370078741" footer="0.31496062992125984"/>
  <pageSetup paperSize="9" scale="66" firstPageNumber="2" fitToHeight="0" orientation="portrait" useFirstPageNumber="1" r:id="rId1"/>
  <headerFooter alignWithMargins="0">
    <oddHeader>&amp;F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2018-04-23T16:28:18Z</dcterms:created>
  <dcterms:modified xsi:type="dcterms:W3CDTF">2018-04-26T16:58:04Z</dcterms:modified>
</cp:coreProperties>
</file>